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nen\Documents\EDUFORCE UPDATE 23-01-2017\EDUFORCE SiDi 3 - Excel + Flash 22-feb-2014\"/>
    </mc:Choice>
  </mc:AlternateContent>
  <bookViews>
    <workbookView showHorizontalScroll="0" xWindow="120" yWindow="120" windowWidth="11340" windowHeight="8835"/>
  </bookViews>
  <sheets>
    <sheet name="Lijst aanmelding kleuters" sheetId="1" r:id="rId1"/>
    <sheet name="Resultaten aanmelding" sheetId="5" r:id="rId2"/>
  </sheets>
  <definedNames>
    <definedName name="_xlnm.Print_Area" localSheetId="0">'Lijst aanmelding kleuters'!$B$3:$M$114</definedName>
    <definedName name="_xlnm.Print_Area" localSheetId="1">'Resultaten aanmelding'!$B$1:$R$48</definedName>
    <definedName name="OLE_LINK3" localSheetId="1">'Resultaten aanmelding'!$B$3</definedName>
  </definedNames>
  <calcPr calcId="152511"/>
</workbook>
</file>

<file path=xl/calcChain.xml><?xml version="1.0" encoding="utf-8"?>
<calcChain xmlns="http://schemas.openxmlformats.org/spreadsheetml/2006/main">
  <c r="B7" i="1" l="1"/>
  <c r="C9" i="5"/>
  <c r="V79" i="1"/>
  <c r="V80" i="1"/>
  <c r="V78" i="1"/>
  <c r="D23" i="5" s="1"/>
  <c r="V77" i="1"/>
  <c r="F22" i="5" s="1"/>
  <c r="V76" i="1"/>
  <c r="V81" i="1" s="1"/>
  <c r="R22" i="5" s="1"/>
  <c r="V75" i="1"/>
  <c r="W75" i="1"/>
  <c r="W81" i="1" s="1"/>
  <c r="R24" i="5" s="1"/>
  <c r="W76" i="1"/>
  <c r="E24" i="5" s="1"/>
  <c r="W77" i="1"/>
  <c r="W78" i="1"/>
  <c r="W79" i="1"/>
  <c r="H24" i="5" s="1"/>
  <c r="W80" i="1"/>
  <c r="I24" i="5" s="1"/>
  <c r="T79" i="1"/>
  <c r="H19" i="5" s="1"/>
  <c r="T78" i="1"/>
  <c r="T77" i="1"/>
  <c r="F19" i="5" s="1"/>
  <c r="T76" i="1"/>
  <c r="T75" i="1"/>
  <c r="D19" i="5" s="1"/>
  <c r="T74" i="1"/>
  <c r="F18" i="5" s="1"/>
  <c r="T73" i="1"/>
  <c r="E18" i="5" s="1"/>
  <c r="T72" i="1"/>
  <c r="U77" i="1"/>
  <c r="D20" i="5" s="1"/>
  <c r="U76" i="1"/>
  <c r="E21" i="5" s="1"/>
  <c r="U75" i="1"/>
  <c r="G24" i="5"/>
  <c r="F24" i="5"/>
  <c r="F23" i="5"/>
  <c r="E23" i="5"/>
  <c r="D22" i="5"/>
  <c r="G19" i="5"/>
  <c r="E19" i="5"/>
  <c r="D18" i="5"/>
  <c r="Q82" i="1"/>
  <c r="M68" i="1" s="1"/>
  <c r="N82" i="1"/>
  <c r="N99" i="1"/>
  <c r="Q99" i="1"/>
  <c r="M89" i="1" s="1"/>
  <c r="O99" i="1"/>
  <c r="R99" i="1"/>
  <c r="M90" i="1"/>
  <c r="P99" i="1"/>
  <c r="S99" i="1"/>
  <c r="O82" i="1"/>
  <c r="R82" i="1"/>
  <c r="M69" i="1" s="1"/>
  <c r="P82" i="1"/>
  <c r="M70" i="1" s="1"/>
  <c r="S82" i="1"/>
  <c r="N61" i="1"/>
  <c r="M47" i="1" s="1"/>
  <c r="Q61" i="1"/>
  <c r="R61" i="1"/>
  <c r="O61" i="1"/>
  <c r="M48" i="1" s="1"/>
  <c r="P61" i="1"/>
  <c r="M49" i="1" s="1"/>
  <c r="S61" i="1"/>
  <c r="O40" i="1"/>
  <c r="M29" i="1" s="1"/>
  <c r="R40" i="1"/>
  <c r="P40" i="1"/>
  <c r="S40" i="1"/>
  <c r="M30" i="1" s="1"/>
  <c r="N40" i="1"/>
  <c r="Q40" i="1"/>
  <c r="T61" i="1" l="1"/>
  <c r="E22" i="5"/>
  <c r="U80" i="1"/>
  <c r="R20" i="5" s="1"/>
  <c r="T80" i="1"/>
  <c r="R18" i="5" s="1"/>
  <c r="R28" i="5" s="1"/>
  <c r="D24" i="5"/>
  <c r="M91" i="1"/>
  <c r="M28" i="1"/>
  <c r="M67" i="1"/>
  <c r="J46" i="1"/>
  <c r="J27" i="1"/>
  <c r="M88" i="1"/>
  <c r="D21" i="5"/>
  <c r="N45" i="5" l="1"/>
  <c r="N41" i="5"/>
  <c r="N47" i="5"/>
  <c r="N43" i="5"/>
</calcChain>
</file>

<file path=xl/sharedStrings.xml><?xml version="1.0" encoding="utf-8"?>
<sst xmlns="http://schemas.openxmlformats.org/spreadsheetml/2006/main" count="211" uniqueCount="143">
  <si>
    <t>Lijst bij aanmelding kleuters</t>
  </si>
  <si>
    <t xml:space="preserve">      Formulier 1.A. </t>
  </si>
  <si>
    <t>Groep 1-2</t>
  </si>
  <si>
    <t>Dit is een eerste inschatting, geen vaststelling.</t>
  </si>
  <si>
    <t>Naam leerling:</t>
  </si>
  <si>
    <t>Geboortedatum:</t>
  </si>
  <si>
    <t>Datum gesprek:</t>
  </si>
  <si>
    <t>Aanwezigen bij gesprek:</t>
  </si>
  <si>
    <t>1. Globale indruk</t>
  </si>
  <si>
    <t>Mijn kind is:</t>
  </si>
  <si>
    <t>spontaan</t>
  </si>
  <si>
    <t>zelfverzekerd</t>
  </si>
  <si>
    <t>aandachtvragend</t>
  </si>
  <si>
    <t>opgewekt</t>
  </si>
  <si>
    <t>driftig</t>
  </si>
  <si>
    <t>somber</t>
  </si>
  <si>
    <t>teruggetrokken</t>
  </si>
  <si>
    <t>verlegen</t>
  </si>
  <si>
    <t>gespannen</t>
  </si>
  <si>
    <t>overactief</t>
  </si>
  <si>
    <t>jaloers</t>
  </si>
  <si>
    <t>angstig</t>
  </si>
  <si>
    <t>passief</t>
  </si>
  <si>
    <t>rustig</t>
  </si>
  <si>
    <t>vrolijk</t>
  </si>
  <si>
    <t>gehoorzaam</t>
  </si>
  <si>
    <t>Opmerkingen:</t>
  </si>
  <si>
    <t>Per uitspraak zijn er drie antwoordmogelijkheden:</t>
  </si>
  <si>
    <t>Ja (de uitspraak gaat meestal op voor uw kind)</t>
  </si>
  <si>
    <t>Soms ( de uitspraak is soms van toepassing)</t>
  </si>
  <si>
    <t>Nee (de uitspraak past niet bij uw kind)</t>
  </si>
  <si>
    <t>Mijn kind:</t>
  </si>
  <si>
    <t>J</t>
  </si>
  <si>
    <t>S</t>
  </si>
  <si>
    <t>N</t>
  </si>
  <si>
    <t>Mijn kind is veel bezig met of houdt van:</t>
  </si>
  <si>
    <t>V</t>
  </si>
  <si>
    <t>W</t>
  </si>
  <si>
    <t>6. Heeft uw kind de peuterspeelzaal of het kinderdagverblijf bezocht?</t>
  </si>
  <si>
    <t>Zo ja, hoe is dat verlopen?</t>
  </si>
  <si>
    <t>j</t>
  </si>
  <si>
    <t>s</t>
  </si>
  <si>
    <t>1. heeft plezier in het leven</t>
  </si>
  <si>
    <t>2. is fit en gezond</t>
  </si>
  <si>
    <t>3. neemt initiatieven</t>
  </si>
  <si>
    <t>4. speelt vaak met andere kinderen</t>
  </si>
  <si>
    <t>6. helpt vaak andere kinderen</t>
  </si>
  <si>
    <t>7. komt voor zichzelf op</t>
  </si>
  <si>
    <t>8. vraagt hulp als dat nodig is</t>
  </si>
  <si>
    <t>9. vertelt spontaan over
    gebeurtenissen en activiteiten</t>
  </si>
  <si>
    <t>n</t>
  </si>
  <si>
    <t>3. Bezigheden die het kind onderneemt</t>
  </si>
  <si>
    <t>Vaak</t>
  </si>
  <si>
    <t>Wel eens</t>
  </si>
  <si>
    <t>Nooit</t>
  </si>
  <si>
    <t>1. rennen, fietsen, hollen</t>
  </si>
  <si>
    <t>2. televisie kijken</t>
  </si>
  <si>
    <t>4. puzzelen, denkspelletjes</t>
  </si>
  <si>
    <t>10. bekijken van een prentenboek</t>
  </si>
  <si>
    <t>11. luisteren naar een verhaal</t>
  </si>
  <si>
    <t>v</t>
  </si>
  <si>
    <t>w</t>
  </si>
  <si>
    <t>5. computerspelletjes</t>
  </si>
  <si>
    <t>6. knippen, plakken, kleuren</t>
  </si>
  <si>
    <t>7. fantasiespel, rollenspel</t>
  </si>
  <si>
    <t>1. spreekt in lange zinnen</t>
  </si>
  <si>
    <t>2. spreekt duidelijk</t>
  </si>
  <si>
    <t>6. gebruikt moeilijke woorden</t>
  </si>
  <si>
    <t>3. kent de betekenis van veel
    woorden</t>
  </si>
  <si>
    <t>10. heeft een goed geheugen</t>
  </si>
  <si>
    <t>11. is ondernemend</t>
  </si>
  <si>
    <t>13. heeft oog voor detail</t>
  </si>
  <si>
    <t xml:space="preserve">5. Betrokkenheid: intensief met iets bezig zijn </t>
  </si>
  <si>
    <t>2. werkt of speelt geconcentreerd</t>
  </si>
  <si>
    <t>Aanvinken in de desbetreffende kolom.</t>
  </si>
  <si>
    <t>4. weet zich goed te vermaken</t>
  </si>
  <si>
    <r>
      <t xml:space="preserve">Resultaten aanmelding 1-2 </t>
    </r>
    <r>
      <rPr>
        <i/>
        <sz val="9"/>
        <rFont val="Verdana"/>
        <family val="2"/>
      </rPr>
      <t>– voor dossier</t>
    </r>
  </si>
  <si>
    <t>Groep:</t>
  </si>
  <si>
    <t>Invuldatum:</t>
  </si>
  <si>
    <t>Deel  A.</t>
  </si>
  <si>
    <t>Score op ontwikkelingsvoorsprong</t>
  </si>
  <si>
    <t>Voorsprong op</t>
  </si>
  <si>
    <t>Onderdeel</t>
  </si>
  <si>
    <t>Item</t>
  </si>
  <si>
    <t>nummer</t>
  </si>
  <si>
    <t>score</t>
  </si>
  <si>
    <t>Minimale</t>
  </si>
  <si>
    <t>1. Taalvaardigheden</t>
  </si>
  <si>
    <t>2. Rekenvaardigheden</t>
  </si>
  <si>
    <t xml:space="preserve">3. Inzicht en constructievaardigheden </t>
  </si>
  <si>
    <t>4.Overige intellectuele vaardigheden</t>
  </si>
  <si>
    <t>5. Beeld van PSZ/ Kinderderdagverblijf</t>
  </si>
  <si>
    <t>Totaal score</t>
  </si>
  <si>
    <t>Conclusie</t>
  </si>
  <si>
    <t>Deel  B.</t>
  </si>
  <si>
    <t>Ontwikkelingsvoorsprong op een bepaald terrein</t>
  </si>
  <si>
    <t>Aanvullend aanbod in groep</t>
  </si>
  <si>
    <t>niet naar stap 2</t>
  </si>
  <si>
    <t>&gt;1:    aanbod in groep</t>
  </si>
  <si>
    <t>&gt;3:    aanbod in groep</t>
  </si>
  <si>
    <t>&gt;4:    naar stap 2</t>
  </si>
  <si>
    <t>leerling</t>
  </si>
  <si>
    <t>Score</t>
  </si>
  <si>
    <t>Maximale</t>
  </si>
  <si>
    <t>Score bij een Ontwikkelingsvoorsprong</t>
  </si>
  <si>
    <t xml:space="preserve"> (score tussen 1 en 5)</t>
  </si>
  <si>
    <r>
      <t>2. Welbevinden</t>
    </r>
    <r>
      <rPr>
        <b/>
        <i/>
        <sz val="9"/>
        <color indexed="8"/>
        <rFont val="Verdana"/>
        <family val="2"/>
      </rPr>
      <t xml:space="preserve"> </t>
    </r>
  </si>
  <si>
    <r>
      <t xml:space="preserve">4. Ontwikkeling </t>
    </r>
    <r>
      <rPr>
        <b/>
        <i/>
        <sz val="9"/>
        <rFont val="Verdana"/>
        <family val="2"/>
      </rPr>
      <t xml:space="preserve"> </t>
    </r>
  </si>
  <si>
    <t>5. gaat goed met andere kinderen 
    om</t>
  </si>
  <si>
    <t>3. bouwen met blokken, Lego, 
    K’nex</t>
  </si>
  <si>
    <t>9.   liedjes zingen, naar muziek 
      luisteren</t>
  </si>
  <si>
    <t>8.   gezelschapsspelletjes</t>
  </si>
  <si>
    <t xml:space="preserve"> 9.  onderzoekt en experimenteert 
      graag</t>
  </si>
  <si>
    <t xml:space="preserve"> 8.  heeft een rijke fantasie</t>
  </si>
  <si>
    <t>12. is nieuwsgierig, stelt veel 
      vragen</t>
  </si>
  <si>
    <t>4. heeft interesse in letters en 
    lezen</t>
  </si>
  <si>
    <t>5. heeft interesse in hoeveelheden 
    en getallen</t>
  </si>
  <si>
    <t>7. kan moeilijke puzzels en 
    spelletjes maken</t>
  </si>
  <si>
    <t>1. kan intensief ergens mee bezig 
    zijn</t>
  </si>
  <si>
    <t>3. is een doorzetter, ook als iets 
    niet direct lukt</t>
  </si>
  <si>
    <t>&gt;4:    aanbod in groep</t>
  </si>
  <si>
    <t xml:space="preserve">Max. </t>
  </si>
  <si>
    <t>Min.</t>
  </si>
  <si>
    <t>Daarna gaat u naar stap 2.</t>
  </si>
  <si>
    <t>12. zelf 'technisch' lezen</t>
  </si>
  <si>
    <t>14. bedenkt oplossingen, anders 
      dan je zou verwachten</t>
  </si>
  <si>
    <t xml:space="preserve">13. </t>
  </si>
  <si>
    <t xml:space="preserve">14. </t>
  </si>
  <si>
    <t xml:space="preserve">6. </t>
  </si>
  <si>
    <t>Bij of na aanmelding te gebruiken door directeur / adjunct-directeur, de leerkracht, of de ib’er.</t>
  </si>
  <si>
    <t>5. maakt af waar hij/zij aan 
    begonnen is</t>
  </si>
  <si>
    <t>Conclusie van aanmelding door ouders (invullen door school).</t>
  </si>
  <si>
    <t xml:space="preserve">Geef in het onderstaande lijstje door middel van aanvinken aan wat u in uw kind herkent. </t>
  </si>
  <si>
    <t>Soms (de uitspraak is soms van toepassing)</t>
  </si>
  <si>
    <t>In welke mate doet uw kind de onderstaande activiteiten?</t>
  </si>
  <si>
    <t>Geef in onderstaand overzicht aan hoe u de betrokkenheid van uw kind inschat.</t>
  </si>
  <si>
    <t>In te vullen in samenspraak met de ib’er of coördinator (hoog)begaafdheid.</t>
  </si>
  <si>
    <t xml:space="preserve">Bij score ‘naar stap 2’ maakt u een Leerlingprofiel aan en neemt u de conclusie over in de kolom ’bevindingen’ bij punt 1.A. </t>
  </si>
  <si>
    <t>&gt;13      sterk signaal ontwikkelingsvoorsprong: naar stap 2</t>
  </si>
  <si>
    <t>8 - 13   voorzichtig signaal ontwikkelingsvoorsprong: naar stap 2, met voorbehoud</t>
  </si>
  <si>
    <t>&lt;8        geen signaal van een (brede) ontwikkelingsvoorsprong: deel B van dit formulier bekijken</t>
  </si>
  <si>
    <t>3. Inzicht en constructievaardigheden</t>
  </si>
  <si>
    <t>4. Overige intellectuele vaardigheden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</si>
</sst>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name val="Arial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8"/>
      <name val="Arial"/>
      <family val="2"/>
    </font>
    <font>
      <b/>
      <sz val="7"/>
      <color indexed="10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i/>
      <sz val="9"/>
      <color indexed="8"/>
      <name val="Verdana"/>
      <family val="2"/>
    </font>
    <font>
      <b/>
      <i/>
      <sz val="9"/>
      <color indexed="8"/>
      <name val="Verdana"/>
      <family val="2"/>
    </font>
    <font>
      <b/>
      <sz val="9"/>
      <color indexed="10"/>
      <name val="Verdana"/>
      <family val="2"/>
    </font>
    <font>
      <b/>
      <i/>
      <sz val="9"/>
      <name val="Verdana"/>
      <family val="2"/>
    </font>
    <font>
      <i/>
      <sz val="8"/>
      <name val="Verdana"/>
      <family val="2"/>
    </font>
    <font>
      <b/>
      <i/>
      <sz val="10"/>
      <color indexed="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7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7" fillId="0" borderId="0" xfId="0" applyFont="1" applyBorder="1"/>
    <xf numFmtId="0" fontId="7" fillId="0" borderId="0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7" fillId="0" borderId="11" xfId="0" applyFont="1" applyBorder="1"/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7" fillId="0" borderId="26" xfId="0" applyFont="1" applyBorder="1"/>
    <xf numFmtId="0" fontId="7" fillId="0" borderId="27" xfId="0" applyFont="1" applyBorder="1"/>
    <xf numFmtId="0" fontId="1" fillId="0" borderId="0" xfId="0" applyFont="1" applyBorder="1"/>
    <xf numFmtId="0" fontId="7" fillId="0" borderId="28" xfId="0" applyFont="1" applyBorder="1"/>
    <xf numFmtId="0" fontId="7" fillId="0" borderId="1" xfId="0" applyFont="1" applyBorder="1"/>
    <xf numFmtId="0" fontId="7" fillId="0" borderId="29" xfId="0" applyFont="1" applyBorder="1"/>
    <xf numFmtId="0" fontId="10" fillId="0" borderId="1" xfId="0" applyFont="1" applyFill="1" applyBorder="1" applyAlignment="1">
      <alignment horizontal="right"/>
    </xf>
    <xf numFmtId="0" fontId="8" fillId="0" borderId="30" xfId="0" applyFont="1" applyBorder="1"/>
    <xf numFmtId="0" fontId="7" fillId="0" borderId="31" xfId="0" applyFont="1" applyBorder="1"/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7" fillId="0" borderId="31" xfId="0" applyFont="1" applyBorder="1" applyAlignment="1"/>
    <xf numFmtId="0" fontId="1" fillId="0" borderId="34" xfId="0" applyFont="1" applyBorder="1" applyAlignment="1">
      <alignment vertical="top" wrapText="1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2" fillId="0" borderId="35" xfId="0" applyFont="1" applyBorder="1" applyAlignment="1">
      <alignment horizontal="center" vertical="top"/>
    </xf>
    <xf numFmtId="0" fontId="7" fillId="0" borderId="0" xfId="0" applyFont="1" applyFill="1" applyBorder="1" applyAlignment="1" applyProtection="1">
      <alignment horizontal="center" vertical="top"/>
      <protection locked="0" hidden="1"/>
    </xf>
    <xf numFmtId="0" fontId="1" fillId="0" borderId="36" xfId="0" applyFont="1" applyBorder="1" applyAlignment="1">
      <alignment horizontal="left" vertical="top" wrapText="1"/>
    </xf>
    <xf numFmtId="0" fontId="1" fillId="0" borderId="36" xfId="0" applyFont="1" applyBorder="1" applyAlignment="1">
      <alignment vertical="top"/>
    </xf>
    <xf numFmtId="0" fontId="7" fillId="0" borderId="0" xfId="0" applyFont="1" applyProtection="1">
      <protection locked="0" hidden="1"/>
    </xf>
    <xf numFmtId="0" fontId="1" fillId="0" borderId="37" xfId="0" applyFont="1" applyBorder="1" applyAlignment="1">
      <alignment horizontal="left" vertical="top" wrapText="1"/>
    </xf>
    <xf numFmtId="0" fontId="1" fillId="0" borderId="37" xfId="0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8" fillId="0" borderId="34" xfId="0" applyFont="1" applyBorder="1"/>
    <xf numFmtId="0" fontId="8" fillId="0" borderId="34" xfId="0" applyFont="1" applyBorder="1" applyAlignment="1">
      <alignment horizontal="left"/>
    </xf>
    <xf numFmtId="0" fontId="7" fillId="0" borderId="26" xfId="0" applyFont="1" applyBorder="1" applyAlignment="1"/>
    <xf numFmtId="0" fontId="2" fillId="0" borderId="34" xfId="0" applyFont="1" applyBorder="1" applyAlignment="1">
      <alignment horizontal="center" vertical="top"/>
    </xf>
    <xf numFmtId="0" fontId="1" fillId="0" borderId="38" xfId="0" applyFont="1" applyBorder="1" applyAlignment="1">
      <alignment horizontal="left" vertical="top" wrapText="1"/>
    </xf>
    <xf numFmtId="0" fontId="7" fillId="3" borderId="0" xfId="0" applyFont="1" applyFill="1" applyProtection="1">
      <protection locked="0" hidden="1"/>
    </xf>
    <xf numFmtId="0" fontId="7" fillId="4" borderId="0" xfId="0" applyFont="1" applyFill="1" applyProtection="1">
      <protection locked="0" hidden="1"/>
    </xf>
    <xf numFmtId="0" fontId="7" fillId="5" borderId="0" xfId="0" applyFont="1" applyFill="1" applyProtection="1">
      <protection locked="0" hidden="1"/>
    </xf>
    <xf numFmtId="0" fontId="7" fillId="0" borderId="0" xfId="0" applyFont="1" applyFill="1" applyProtection="1">
      <protection locked="0" hidden="1"/>
    </xf>
    <xf numFmtId="0" fontId="1" fillId="0" borderId="3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top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2" fillId="0" borderId="26" xfId="0" applyFont="1" applyBorder="1" applyAlignment="1">
      <alignment horizontal="center" vertical="top"/>
    </xf>
    <xf numFmtId="0" fontId="1" fillId="0" borderId="28" xfId="0" applyFont="1" applyBorder="1" applyAlignment="1">
      <alignment horizontal="left" vertical="top" wrapText="1"/>
    </xf>
    <xf numFmtId="0" fontId="7" fillId="4" borderId="0" xfId="0" applyFont="1" applyFill="1"/>
    <xf numFmtId="0" fontId="7" fillId="5" borderId="0" xfId="0" applyFont="1" applyFill="1"/>
    <xf numFmtId="0" fontId="7" fillId="3" borderId="0" xfId="0" applyFont="1" applyFill="1"/>
    <xf numFmtId="0" fontId="7" fillId="6" borderId="0" xfId="0" applyFont="1" applyFill="1"/>
    <xf numFmtId="0" fontId="1" fillId="0" borderId="2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Fill="1"/>
    <xf numFmtId="0" fontId="7" fillId="0" borderId="32" xfId="0" applyFont="1" applyBorder="1" applyAlignment="1"/>
    <xf numFmtId="0" fontId="7" fillId="0" borderId="0" xfId="0" applyFont="1" applyBorder="1" applyAlignment="1">
      <alignment wrapText="1"/>
    </xf>
    <xf numFmtId="0" fontId="5" fillId="2" borderId="0" xfId="0" applyFont="1" applyFill="1"/>
    <xf numFmtId="0" fontId="12" fillId="2" borderId="0" xfId="0" applyFont="1" applyFill="1"/>
    <xf numFmtId="0" fontId="2" fillId="4" borderId="0" xfId="0" applyFont="1" applyFill="1"/>
    <xf numFmtId="0" fontId="8" fillId="4" borderId="0" xfId="0" applyFont="1" applyFill="1"/>
    <xf numFmtId="0" fontId="1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31" xfId="0" applyFont="1" applyBorder="1" applyAlignment="1">
      <alignment horizontal="center"/>
    </xf>
    <xf numFmtId="0" fontId="8" fillId="0" borderId="30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7" borderId="39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29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1" fillId="0" borderId="3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4" fillId="0" borderId="1" xfId="0" applyFont="1" applyFill="1" applyBorder="1" applyAlignment="1">
      <alignment horizontal="right"/>
    </xf>
    <xf numFmtId="0" fontId="1" fillId="0" borderId="3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7" borderId="34" xfId="0" applyFont="1" applyFill="1" applyBorder="1" applyAlignment="1" applyProtection="1">
      <alignment horizontal="left" vertical="top" wrapText="1"/>
      <protection locked="0"/>
    </xf>
    <xf numFmtId="0" fontId="1" fillId="7" borderId="26" xfId="0" applyFont="1" applyFill="1" applyBorder="1" applyAlignment="1" applyProtection="1">
      <alignment horizontal="left" vertical="top" wrapText="1"/>
      <protection locked="0"/>
    </xf>
    <xf numFmtId="0" fontId="1" fillId="7" borderId="27" xfId="0" applyFont="1" applyFill="1" applyBorder="1" applyAlignment="1" applyProtection="1">
      <alignment horizontal="left" vertical="top" wrapText="1"/>
      <protection locked="0"/>
    </xf>
    <xf numFmtId="0" fontId="1" fillId="7" borderId="38" xfId="0" applyFont="1" applyFill="1" applyBorder="1" applyAlignment="1" applyProtection="1">
      <alignment horizontal="left" vertical="top" wrapText="1"/>
      <protection locked="0"/>
    </xf>
    <xf numFmtId="0" fontId="1" fillId="7" borderId="0" xfId="0" applyFont="1" applyFill="1" applyBorder="1" applyAlignment="1" applyProtection="1">
      <alignment horizontal="left" vertical="top" wrapText="1"/>
      <protection locked="0"/>
    </xf>
    <xf numFmtId="0" fontId="1" fillId="7" borderId="28" xfId="0" applyFont="1" applyFill="1" applyBorder="1" applyAlignment="1" applyProtection="1">
      <alignment horizontal="left" vertical="top" wrapText="1"/>
      <protection locked="0"/>
    </xf>
    <xf numFmtId="0" fontId="1" fillId="7" borderId="39" xfId="0" applyFont="1" applyFill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 applyProtection="1">
      <alignment horizontal="left" vertical="top" wrapText="1"/>
      <protection locked="0"/>
    </xf>
    <xf numFmtId="0" fontId="1" fillId="7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5" fillId="7" borderId="33" xfId="0" applyFont="1" applyFill="1" applyBorder="1" applyAlignment="1" applyProtection="1">
      <alignment horizontal="left"/>
      <protection locked="0"/>
    </xf>
    <xf numFmtId="164" fontId="7" fillId="7" borderId="33" xfId="0" applyNumberFormat="1" applyFont="1" applyFill="1" applyBorder="1" applyAlignment="1" applyProtection="1">
      <alignment horizontal="left"/>
      <protection locked="0"/>
    </xf>
    <xf numFmtId="0" fontId="7" fillId="7" borderId="33" xfId="0" applyFont="1" applyFill="1" applyBorder="1" applyAlignment="1" applyProtection="1">
      <alignment horizontal="left"/>
      <protection locked="0"/>
    </xf>
    <xf numFmtId="0" fontId="1" fillId="0" borderId="3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" fillId="7" borderId="30" xfId="0" applyFont="1" applyFill="1" applyBorder="1" applyAlignment="1" applyProtection="1">
      <alignment horizontal="left" vertical="center" wrapText="1"/>
      <protection locked="0"/>
    </xf>
    <xf numFmtId="0" fontId="1" fillId="7" borderId="31" xfId="0" applyFont="1" applyFill="1" applyBorder="1" applyAlignment="1" applyProtection="1">
      <alignment horizontal="left" vertical="center" wrapText="1"/>
      <protection locked="0"/>
    </xf>
    <xf numFmtId="0" fontId="1" fillId="7" borderId="32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8" borderId="44" xfId="0" applyFont="1" applyFill="1" applyBorder="1" applyAlignment="1" applyProtection="1">
      <alignment horizontal="left"/>
      <protection locked="0"/>
    </xf>
    <xf numFmtId="0" fontId="7" fillId="8" borderId="45" xfId="0" applyFont="1" applyFill="1" applyBorder="1" applyAlignment="1" applyProtection="1">
      <alignment horizontal="left"/>
      <protection locked="0"/>
    </xf>
    <xf numFmtId="0" fontId="7" fillId="7" borderId="46" xfId="0" applyFont="1" applyFill="1" applyBorder="1" applyAlignment="1" applyProtection="1">
      <alignment horizontal="left"/>
      <protection locked="0"/>
    </xf>
    <xf numFmtId="0" fontId="7" fillId="7" borderId="47" xfId="0" applyFont="1" applyFill="1" applyBorder="1" applyAlignment="1" applyProtection="1">
      <alignment horizontal="left"/>
      <protection locked="0"/>
    </xf>
    <xf numFmtId="0" fontId="7" fillId="7" borderId="48" xfId="0" applyFont="1" applyFill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/>
    </xf>
    <xf numFmtId="0" fontId="7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7" borderId="41" xfId="0" applyFont="1" applyFill="1" applyBorder="1" applyAlignment="1" applyProtection="1">
      <alignment horizontal="center" vertical="center" wrapText="1"/>
      <protection locked="0"/>
    </xf>
    <xf numFmtId="0" fontId="7" fillId="7" borderId="16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top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1">
    <cellStyle name="Standaard" xfId="0" builtinId="0"/>
  </cellStyles>
  <dxfs count="45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N35" lockText="1" noThreeD="1"/>
</file>

<file path=xl/ctrlProps/ctrlProp10.xml><?xml version="1.0" encoding="utf-8"?>
<formControlPr xmlns="http://schemas.microsoft.com/office/spreadsheetml/2009/9/main" objectType="CheckBox" fmlaLink="N38" lockText="1" noThreeD="1"/>
</file>

<file path=xl/ctrlProps/ctrlProp100.xml><?xml version="1.0" encoding="utf-8"?>
<formControlPr xmlns="http://schemas.microsoft.com/office/spreadsheetml/2009/9/main" objectType="CheckBox" fmlaLink="S75" lockText="1" noThreeD="1"/>
</file>

<file path=xl/ctrlProps/ctrlProp101.xml><?xml version="1.0" encoding="utf-8"?>
<formControlPr xmlns="http://schemas.microsoft.com/office/spreadsheetml/2009/9/main" objectType="CheckBox" fmlaLink="Q76" lockText="1" noThreeD="1"/>
</file>

<file path=xl/ctrlProps/ctrlProp102.xml><?xml version="1.0" encoding="utf-8"?>
<formControlPr xmlns="http://schemas.microsoft.com/office/spreadsheetml/2009/9/main" objectType="CheckBox" fmlaLink="R76" lockText="1" noThreeD="1"/>
</file>

<file path=xl/ctrlProps/ctrlProp103.xml><?xml version="1.0" encoding="utf-8"?>
<formControlPr xmlns="http://schemas.microsoft.com/office/spreadsheetml/2009/9/main" objectType="CheckBox" fmlaLink="S76" lockText="1" noThreeD="1"/>
</file>

<file path=xl/ctrlProps/ctrlProp104.xml><?xml version="1.0" encoding="utf-8"?>
<formControlPr xmlns="http://schemas.microsoft.com/office/spreadsheetml/2009/9/main" objectType="CheckBox" fmlaLink="Q77" lockText="1" noThreeD="1"/>
</file>

<file path=xl/ctrlProps/ctrlProp105.xml><?xml version="1.0" encoding="utf-8"?>
<formControlPr xmlns="http://schemas.microsoft.com/office/spreadsheetml/2009/9/main" objectType="CheckBox" fmlaLink="R77" lockText="1" noThreeD="1"/>
</file>

<file path=xl/ctrlProps/ctrlProp106.xml><?xml version="1.0" encoding="utf-8"?>
<formControlPr xmlns="http://schemas.microsoft.com/office/spreadsheetml/2009/9/main" objectType="CheckBox" fmlaLink="S77" lockText="1" noThreeD="1"/>
</file>

<file path=xl/ctrlProps/ctrlProp107.xml><?xml version="1.0" encoding="utf-8"?>
<formControlPr xmlns="http://schemas.microsoft.com/office/spreadsheetml/2009/9/main" objectType="CheckBox" fmlaLink="Q78" lockText="1" noThreeD="1"/>
</file>

<file path=xl/ctrlProps/ctrlProp108.xml><?xml version="1.0" encoding="utf-8"?>
<formControlPr xmlns="http://schemas.microsoft.com/office/spreadsheetml/2009/9/main" objectType="CheckBox" fmlaLink="R78" lockText="1" noThreeD="1"/>
</file>

<file path=xl/ctrlProps/ctrlProp109.xml><?xml version="1.0" encoding="utf-8"?>
<formControlPr xmlns="http://schemas.microsoft.com/office/spreadsheetml/2009/9/main" objectType="CheckBox" fmlaLink="S78" lockText="1" noThreeD="1"/>
</file>

<file path=xl/ctrlProps/ctrlProp11.xml><?xml version="1.0" encoding="utf-8"?>
<formControlPr xmlns="http://schemas.microsoft.com/office/spreadsheetml/2009/9/main" objectType="CheckBox" fmlaLink="O38" lockText="1" noThreeD="1"/>
</file>

<file path=xl/ctrlProps/ctrlProp110.xml><?xml version="1.0" encoding="utf-8"?>
<formControlPr xmlns="http://schemas.microsoft.com/office/spreadsheetml/2009/9/main" objectType="CheckBox" fmlaLink="N79" lockText="1" noThreeD="1"/>
</file>

<file path=xl/ctrlProps/ctrlProp111.xml><?xml version="1.0" encoding="utf-8"?>
<formControlPr xmlns="http://schemas.microsoft.com/office/spreadsheetml/2009/9/main" objectType="CheckBox" fmlaLink="O79" lockText="1" noThreeD="1"/>
</file>

<file path=xl/ctrlProps/ctrlProp112.xml><?xml version="1.0" encoding="utf-8"?>
<formControlPr xmlns="http://schemas.microsoft.com/office/spreadsheetml/2009/9/main" objectType="CheckBox" fmlaLink="P79" lockText="1" noThreeD="1"/>
</file>

<file path=xl/ctrlProps/ctrlProp113.xml><?xml version="1.0" encoding="utf-8"?>
<formControlPr xmlns="http://schemas.microsoft.com/office/spreadsheetml/2009/9/main" objectType="CheckBox" fmlaLink="Q79" lockText="1" noThreeD="1"/>
</file>

<file path=xl/ctrlProps/ctrlProp114.xml><?xml version="1.0" encoding="utf-8"?>
<formControlPr xmlns="http://schemas.microsoft.com/office/spreadsheetml/2009/9/main" objectType="CheckBox" fmlaLink="R79" lockText="1" noThreeD="1"/>
</file>

<file path=xl/ctrlProps/ctrlProp115.xml><?xml version="1.0" encoding="utf-8"?>
<formControlPr xmlns="http://schemas.microsoft.com/office/spreadsheetml/2009/9/main" objectType="CheckBox" fmlaLink="S79" lockText="1" noThreeD="1"/>
</file>

<file path=xl/ctrlProps/ctrlProp116.xml><?xml version="1.0" encoding="utf-8"?>
<formControlPr xmlns="http://schemas.microsoft.com/office/spreadsheetml/2009/9/main" objectType="CheckBox" fmlaLink="N80" lockText="1" noThreeD="1"/>
</file>

<file path=xl/ctrlProps/ctrlProp117.xml><?xml version="1.0" encoding="utf-8"?>
<formControlPr xmlns="http://schemas.microsoft.com/office/spreadsheetml/2009/9/main" objectType="CheckBox" fmlaLink="O80" lockText="1" noThreeD="1"/>
</file>

<file path=xl/ctrlProps/ctrlProp118.xml><?xml version="1.0" encoding="utf-8"?>
<formControlPr xmlns="http://schemas.microsoft.com/office/spreadsheetml/2009/9/main" objectType="CheckBox" fmlaLink="P80" lockText="1" noThreeD="1"/>
</file>

<file path=xl/ctrlProps/ctrlProp119.xml><?xml version="1.0" encoding="utf-8"?>
<formControlPr xmlns="http://schemas.microsoft.com/office/spreadsheetml/2009/9/main" objectType="CheckBox" fmlaLink="Q80" lockText="1" noThreeD="1"/>
</file>

<file path=xl/ctrlProps/ctrlProp12.xml><?xml version="1.0" encoding="utf-8"?>
<formControlPr xmlns="http://schemas.microsoft.com/office/spreadsheetml/2009/9/main" objectType="CheckBox" fmlaLink="P38" lockText="1" noThreeD="1"/>
</file>

<file path=xl/ctrlProps/ctrlProp120.xml><?xml version="1.0" encoding="utf-8"?>
<formControlPr xmlns="http://schemas.microsoft.com/office/spreadsheetml/2009/9/main" objectType="CheckBox" fmlaLink="R80" lockText="1" noThreeD="1"/>
</file>

<file path=xl/ctrlProps/ctrlProp121.xml><?xml version="1.0" encoding="utf-8"?>
<formControlPr xmlns="http://schemas.microsoft.com/office/spreadsheetml/2009/9/main" objectType="CheckBox" fmlaLink="S80" lockText="1" noThreeD="1"/>
</file>

<file path=xl/ctrlProps/ctrlProp122.xml><?xml version="1.0" encoding="utf-8"?>
<formControlPr xmlns="http://schemas.microsoft.com/office/spreadsheetml/2009/9/main" objectType="CheckBox" fmlaLink="N81" lockText="1" noThreeD="1"/>
</file>

<file path=xl/ctrlProps/ctrlProp123.xml><?xml version="1.0" encoding="utf-8"?>
<formControlPr xmlns="http://schemas.microsoft.com/office/spreadsheetml/2009/9/main" objectType="CheckBox" fmlaLink="O81" lockText="1" noThreeD="1"/>
</file>

<file path=xl/ctrlProps/ctrlProp124.xml><?xml version="1.0" encoding="utf-8"?>
<formControlPr xmlns="http://schemas.microsoft.com/office/spreadsheetml/2009/9/main" objectType="CheckBox" fmlaLink="P81" lockText="1" noThreeD="1"/>
</file>

<file path=xl/ctrlProps/ctrlProp125.xml><?xml version="1.0" encoding="utf-8"?>
<formControlPr xmlns="http://schemas.microsoft.com/office/spreadsheetml/2009/9/main" objectType="CheckBox" fmlaLink="Q81" lockText="1" noThreeD="1"/>
</file>

<file path=xl/ctrlProps/ctrlProp126.xml><?xml version="1.0" encoding="utf-8"?>
<formControlPr xmlns="http://schemas.microsoft.com/office/spreadsheetml/2009/9/main" objectType="CheckBox" fmlaLink="R81" lockText="1" noThreeD="1"/>
</file>

<file path=xl/ctrlProps/ctrlProp127.xml><?xml version="1.0" encoding="utf-8"?>
<formControlPr xmlns="http://schemas.microsoft.com/office/spreadsheetml/2009/9/main" objectType="CheckBox" fmlaLink="S81" lockText="1" noThreeD="1"/>
</file>

<file path=xl/ctrlProps/ctrlProp128.xml><?xml version="1.0" encoding="utf-8"?>
<formControlPr xmlns="http://schemas.microsoft.com/office/spreadsheetml/2009/9/main" objectType="CheckBox" fmlaLink="N96" lockText="1" noThreeD="1"/>
</file>

<file path=xl/ctrlProps/ctrlProp129.xml><?xml version="1.0" encoding="utf-8"?>
<formControlPr xmlns="http://schemas.microsoft.com/office/spreadsheetml/2009/9/main" objectType="CheckBox" fmlaLink="O96" lockText="1" noThreeD="1"/>
</file>

<file path=xl/ctrlProps/ctrlProp13.xml><?xml version="1.0" encoding="utf-8"?>
<formControlPr xmlns="http://schemas.microsoft.com/office/spreadsheetml/2009/9/main" objectType="CheckBox" fmlaLink="N39" lockText="1" noThreeD="1"/>
</file>

<file path=xl/ctrlProps/ctrlProp130.xml><?xml version="1.0" encoding="utf-8"?>
<formControlPr xmlns="http://schemas.microsoft.com/office/spreadsheetml/2009/9/main" objectType="CheckBox" fmlaLink="P96" lockText="1" noThreeD="1"/>
</file>

<file path=xl/ctrlProps/ctrlProp131.xml><?xml version="1.0" encoding="utf-8"?>
<formControlPr xmlns="http://schemas.microsoft.com/office/spreadsheetml/2009/9/main" objectType="CheckBox" fmlaLink="N97" lockText="1" noThreeD="1"/>
</file>

<file path=xl/ctrlProps/ctrlProp132.xml><?xml version="1.0" encoding="utf-8"?>
<formControlPr xmlns="http://schemas.microsoft.com/office/spreadsheetml/2009/9/main" objectType="CheckBox" fmlaLink="O97" lockText="1" noThreeD="1"/>
</file>

<file path=xl/ctrlProps/ctrlProp133.xml><?xml version="1.0" encoding="utf-8"?>
<formControlPr xmlns="http://schemas.microsoft.com/office/spreadsheetml/2009/9/main" objectType="CheckBox" fmlaLink="P97" lockText="1" noThreeD="1"/>
</file>

<file path=xl/ctrlProps/ctrlProp134.xml><?xml version="1.0" encoding="utf-8"?>
<formControlPr xmlns="http://schemas.microsoft.com/office/spreadsheetml/2009/9/main" objectType="CheckBox" fmlaLink="N98" lockText="1" noThreeD="1"/>
</file>

<file path=xl/ctrlProps/ctrlProp135.xml><?xml version="1.0" encoding="utf-8"?>
<formControlPr xmlns="http://schemas.microsoft.com/office/spreadsheetml/2009/9/main" objectType="CheckBox" fmlaLink="O98" lockText="1" noThreeD="1"/>
</file>

<file path=xl/ctrlProps/ctrlProp136.xml><?xml version="1.0" encoding="utf-8"?>
<formControlPr xmlns="http://schemas.microsoft.com/office/spreadsheetml/2009/9/main" objectType="CheckBox" fmlaLink="P98" lockText="1" noThreeD="1"/>
</file>

<file path=xl/ctrlProps/ctrlProp137.xml><?xml version="1.0" encoding="utf-8"?>
<formControlPr xmlns="http://schemas.microsoft.com/office/spreadsheetml/2009/9/main" objectType="CheckBox" fmlaLink="Q96" lockText="1" noThreeD="1"/>
</file>

<file path=xl/ctrlProps/ctrlProp138.xml><?xml version="1.0" encoding="utf-8"?>
<formControlPr xmlns="http://schemas.microsoft.com/office/spreadsheetml/2009/9/main" objectType="CheckBox" fmlaLink="R96" lockText="1" noThreeD="1"/>
</file>

<file path=xl/ctrlProps/ctrlProp139.xml><?xml version="1.0" encoding="utf-8"?>
<formControlPr xmlns="http://schemas.microsoft.com/office/spreadsheetml/2009/9/main" objectType="CheckBox" fmlaLink="S96" lockText="1" noThreeD="1"/>
</file>

<file path=xl/ctrlProps/ctrlProp14.xml><?xml version="1.0" encoding="utf-8"?>
<formControlPr xmlns="http://schemas.microsoft.com/office/spreadsheetml/2009/9/main" objectType="CheckBox" fmlaLink="O39" lockText="1" noThreeD="1"/>
</file>

<file path=xl/ctrlProps/ctrlProp140.xml><?xml version="1.0" encoding="utf-8"?>
<formControlPr xmlns="http://schemas.microsoft.com/office/spreadsheetml/2009/9/main" objectType="CheckBox" fmlaLink="Q97" lockText="1" noThreeD="1"/>
</file>

<file path=xl/ctrlProps/ctrlProp141.xml><?xml version="1.0" encoding="utf-8"?>
<formControlPr xmlns="http://schemas.microsoft.com/office/spreadsheetml/2009/9/main" objectType="CheckBox" fmlaLink="R97" lockText="1" noThreeD="1"/>
</file>

<file path=xl/ctrlProps/ctrlProp142.xml><?xml version="1.0" encoding="utf-8"?>
<formControlPr xmlns="http://schemas.microsoft.com/office/spreadsheetml/2009/9/main" objectType="CheckBox" fmlaLink="S97" lockText="1" noThreeD="1"/>
</file>

<file path=xl/ctrlProps/ctrlProp143.xml><?xml version="1.0" encoding="utf-8"?>
<formControlPr xmlns="http://schemas.microsoft.com/office/spreadsheetml/2009/9/main" objectType="CheckBox" fmlaLink="Q98" lockText="1" noThreeD="1"/>
</file>

<file path=xl/ctrlProps/ctrlProp144.xml><?xml version="1.0" encoding="utf-8"?>
<formControlPr xmlns="http://schemas.microsoft.com/office/spreadsheetml/2009/9/main" objectType="CheckBox" fmlaLink="R98" lockText="1" noThreeD="1"/>
</file>

<file path=xl/ctrlProps/ctrlProp145.xml><?xml version="1.0" encoding="utf-8"?>
<formControlPr xmlns="http://schemas.microsoft.com/office/spreadsheetml/2009/9/main" objectType="CheckBox" fmlaLink="S98" lockText="1" noThreeD="1"/>
</file>

<file path=xl/ctrlProps/ctrlProp15.xml><?xml version="1.0" encoding="utf-8"?>
<formControlPr xmlns="http://schemas.microsoft.com/office/spreadsheetml/2009/9/main" objectType="CheckBox" fmlaLink="P39" lockText="1" noThreeD="1"/>
</file>

<file path=xl/ctrlProps/ctrlProp16.xml><?xml version="1.0" encoding="utf-8"?>
<formControlPr xmlns="http://schemas.microsoft.com/office/spreadsheetml/2009/9/main" objectType="CheckBox" fmlaLink="Q35" lockText="1" noThreeD="1"/>
</file>

<file path=xl/ctrlProps/ctrlProp17.xml><?xml version="1.0" encoding="utf-8"?>
<formControlPr xmlns="http://schemas.microsoft.com/office/spreadsheetml/2009/9/main" objectType="CheckBox" fmlaLink="R35" lockText="1" noThreeD="1"/>
</file>

<file path=xl/ctrlProps/ctrlProp18.xml><?xml version="1.0" encoding="utf-8"?>
<formControlPr xmlns="http://schemas.microsoft.com/office/spreadsheetml/2009/9/main" objectType="CheckBox" fmlaLink="S35" lockText="1" noThreeD="1"/>
</file>

<file path=xl/ctrlProps/ctrlProp19.xml><?xml version="1.0" encoding="utf-8"?>
<formControlPr xmlns="http://schemas.microsoft.com/office/spreadsheetml/2009/9/main" objectType="CheckBox" fmlaLink="Q36" lockText="1" noThreeD="1"/>
</file>

<file path=xl/ctrlProps/ctrlProp2.xml><?xml version="1.0" encoding="utf-8"?>
<formControlPr xmlns="http://schemas.microsoft.com/office/spreadsheetml/2009/9/main" objectType="CheckBox" fmlaLink="O35" lockText="1" noThreeD="1"/>
</file>

<file path=xl/ctrlProps/ctrlProp20.xml><?xml version="1.0" encoding="utf-8"?>
<formControlPr xmlns="http://schemas.microsoft.com/office/spreadsheetml/2009/9/main" objectType="CheckBox" fmlaLink="R36" lockText="1" noThreeD="1"/>
</file>

<file path=xl/ctrlProps/ctrlProp21.xml><?xml version="1.0" encoding="utf-8"?>
<formControlPr xmlns="http://schemas.microsoft.com/office/spreadsheetml/2009/9/main" objectType="CheckBox" fmlaLink="S36" lockText="1" noThreeD="1"/>
</file>

<file path=xl/ctrlProps/ctrlProp22.xml><?xml version="1.0" encoding="utf-8"?>
<formControlPr xmlns="http://schemas.microsoft.com/office/spreadsheetml/2009/9/main" objectType="CheckBox" fmlaLink="Q37" lockText="1" noThreeD="1"/>
</file>

<file path=xl/ctrlProps/ctrlProp23.xml><?xml version="1.0" encoding="utf-8"?>
<formControlPr xmlns="http://schemas.microsoft.com/office/spreadsheetml/2009/9/main" objectType="CheckBox" fmlaLink="R37" lockText="1" noThreeD="1"/>
</file>

<file path=xl/ctrlProps/ctrlProp24.xml><?xml version="1.0" encoding="utf-8"?>
<formControlPr xmlns="http://schemas.microsoft.com/office/spreadsheetml/2009/9/main" objectType="CheckBox" fmlaLink="S37" lockText="1" noThreeD="1"/>
</file>

<file path=xl/ctrlProps/ctrlProp25.xml><?xml version="1.0" encoding="utf-8"?>
<formControlPr xmlns="http://schemas.microsoft.com/office/spreadsheetml/2009/9/main" objectType="CheckBox" fmlaLink="Q38" lockText="1" noThreeD="1"/>
</file>

<file path=xl/ctrlProps/ctrlProp26.xml><?xml version="1.0" encoding="utf-8"?>
<formControlPr xmlns="http://schemas.microsoft.com/office/spreadsheetml/2009/9/main" objectType="CheckBox" fmlaLink="R38" lockText="1" noThreeD="1"/>
</file>

<file path=xl/ctrlProps/ctrlProp27.xml><?xml version="1.0" encoding="utf-8"?>
<formControlPr xmlns="http://schemas.microsoft.com/office/spreadsheetml/2009/9/main" objectType="CheckBox" fmlaLink="S38" lockText="1" noThreeD="1"/>
</file>

<file path=xl/ctrlProps/ctrlProp28.xml><?xml version="1.0" encoding="utf-8"?>
<formControlPr xmlns="http://schemas.microsoft.com/office/spreadsheetml/2009/9/main" objectType="CheckBox" fmlaLink="N54" lockText="1" noThreeD="1"/>
</file>

<file path=xl/ctrlProps/ctrlProp29.xml><?xml version="1.0" encoding="utf-8"?>
<formControlPr xmlns="http://schemas.microsoft.com/office/spreadsheetml/2009/9/main" objectType="CheckBox" fmlaLink="O54" lockText="1" noThreeD="1"/>
</file>

<file path=xl/ctrlProps/ctrlProp3.xml><?xml version="1.0" encoding="utf-8"?>
<formControlPr xmlns="http://schemas.microsoft.com/office/spreadsheetml/2009/9/main" objectType="CheckBox" fmlaLink="P35" lockText="1" noThreeD="1"/>
</file>

<file path=xl/ctrlProps/ctrlProp30.xml><?xml version="1.0" encoding="utf-8"?>
<formControlPr xmlns="http://schemas.microsoft.com/office/spreadsheetml/2009/9/main" objectType="CheckBox" fmlaLink="P54" lockText="1" noThreeD="1"/>
</file>

<file path=xl/ctrlProps/ctrlProp31.xml><?xml version="1.0" encoding="utf-8"?>
<formControlPr xmlns="http://schemas.microsoft.com/office/spreadsheetml/2009/9/main" objectType="CheckBox" fmlaLink="N55" lockText="1" noThreeD="1"/>
</file>

<file path=xl/ctrlProps/ctrlProp32.xml><?xml version="1.0" encoding="utf-8"?>
<formControlPr xmlns="http://schemas.microsoft.com/office/spreadsheetml/2009/9/main" objectType="CheckBox" fmlaLink="O55" lockText="1" noThreeD="1"/>
</file>

<file path=xl/ctrlProps/ctrlProp33.xml><?xml version="1.0" encoding="utf-8"?>
<formControlPr xmlns="http://schemas.microsoft.com/office/spreadsheetml/2009/9/main" objectType="CheckBox" fmlaLink="P55" lockText="1" noThreeD="1"/>
</file>

<file path=xl/ctrlProps/ctrlProp34.xml><?xml version="1.0" encoding="utf-8"?>
<formControlPr xmlns="http://schemas.microsoft.com/office/spreadsheetml/2009/9/main" objectType="CheckBox" fmlaLink="N56" lockText="1" noThreeD="1"/>
</file>

<file path=xl/ctrlProps/ctrlProp35.xml><?xml version="1.0" encoding="utf-8"?>
<formControlPr xmlns="http://schemas.microsoft.com/office/spreadsheetml/2009/9/main" objectType="CheckBox" fmlaLink="O56" lockText="1" noThreeD="1"/>
</file>

<file path=xl/ctrlProps/ctrlProp36.xml><?xml version="1.0" encoding="utf-8"?>
<formControlPr xmlns="http://schemas.microsoft.com/office/spreadsheetml/2009/9/main" objectType="CheckBox" fmlaLink="P56" lockText="1" noThreeD="1"/>
</file>

<file path=xl/ctrlProps/ctrlProp37.xml><?xml version="1.0" encoding="utf-8"?>
<formControlPr xmlns="http://schemas.microsoft.com/office/spreadsheetml/2009/9/main" objectType="CheckBox" fmlaLink="N57" lockText="1" noThreeD="1"/>
</file>

<file path=xl/ctrlProps/ctrlProp38.xml><?xml version="1.0" encoding="utf-8"?>
<formControlPr xmlns="http://schemas.microsoft.com/office/spreadsheetml/2009/9/main" objectType="CheckBox" fmlaLink="O57" lockText="1" noThreeD="1"/>
</file>

<file path=xl/ctrlProps/ctrlProp39.xml><?xml version="1.0" encoding="utf-8"?>
<formControlPr xmlns="http://schemas.microsoft.com/office/spreadsheetml/2009/9/main" objectType="CheckBox" fmlaLink="P57" lockText="1" noThreeD="1"/>
</file>

<file path=xl/ctrlProps/ctrlProp4.xml><?xml version="1.0" encoding="utf-8"?>
<formControlPr xmlns="http://schemas.microsoft.com/office/spreadsheetml/2009/9/main" objectType="CheckBox" fmlaLink="N36" lockText="1" noThreeD="1"/>
</file>

<file path=xl/ctrlProps/ctrlProp40.xml><?xml version="1.0" encoding="utf-8"?>
<formControlPr xmlns="http://schemas.microsoft.com/office/spreadsheetml/2009/9/main" objectType="CheckBox" fmlaLink="Q54" lockText="1" noThreeD="1"/>
</file>

<file path=xl/ctrlProps/ctrlProp41.xml><?xml version="1.0" encoding="utf-8"?>
<formControlPr xmlns="http://schemas.microsoft.com/office/spreadsheetml/2009/9/main" objectType="CheckBox" fmlaLink="R54" lockText="1" noThreeD="1"/>
</file>

<file path=xl/ctrlProps/ctrlProp42.xml><?xml version="1.0" encoding="utf-8"?>
<formControlPr xmlns="http://schemas.microsoft.com/office/spreadsheetml/2009/9/main" objectType="CheckBox" fmlaLink="S54" lockText="1" noThreeD="1"/>
</file>

<file path=xl/ctrlProps/ctrlProp43.xml><?xml version="1.0" encoding="utf-8"?>
<formControlPr xmlns="http://schemas.microsoft.com/office/spreadsheetml/2009/9/main" objectType="CheckBox" fmlaLink="Q55" lockText="1" noThreeD="1"/>
</file>

<file path=xl/ctrlProps/ctrlProp44.xml><?xml version="1.0" encoding="utf-8"?>
<formControlPr xmlns="http://schemas.microsoft.com/office/spreadsheetml/2009/9/main" objectType="CheckBox" fmlaLink="R55" lockText="1" noThreeD="1"/>
</file>

<file path=xl/ctrlProps/ctrlProp45.xml><?xml version="1.0" encoding="utf-8"?>
<formControlPr xmlns="http://schemas.microsoft.com/office/spreadsheetml/2009/9/main" objectType="CheckBox" fmlaLink="S55" lockText="1" noThreeD="1"/>
</file>

<file path=xl/ctrlProps/ctrlProp46.xml><?xml version="1.0" encoding="utf-8"?>
<formControlPr xmlns="http://schemas.microsoft.com/office/spreadsheetml/2009/9/main" objectType="CheckBox" fmlaLink="Q56" lockText="1" noThreeD="1"/>
</file>

<file path=xl/ctrlProps/ctrlProp47.xml><?xml version="1.0" encoding="utf-8"?>
<formControlPr xmlns="http://schemas.microsoft.com/office/spreadsheetml/2009/9/main" objectType="CheckBox" fmlaLink="R56" lockText="1" noThreeD="1"/>
</file>

<file path=xl/ctrlProps/ctrlProp48.xml><?xml version="1.0" encoding="utf-8"?>
<formControlPr xmlns="http://schemas.microsoft.com/office/spreadsheetml/2009/9/main" objectType="CheckBox" fmlaLink="S56" lockText="1" noThreeD="1"/>
</file>

<file path=xl/ctrlProps/ctrlProp49.xml><?xml version="1.0" encoding="utf-8"?>
<formControlPr xmlns="http://schemas.microsoft.com/office/spreadsheetml/2009/9/main" objectType="CheckBox" fmlaLink="Q57" lockText="1" noThreeD="1"/>
</file>

<file path=xl/ctrlProps/ctrlProp5.xml><?xml version="1.0" encoding="utf-8"?>
<formControlPr xmlns="http://schemas.microsoft.com/office/spreadsheetml/2009/9/main" objectType="CheckBox" fmlaLink="O36" lockText="1" noThreeD="1"/>
</file>

<file path=xl/ctrlProps/ctrlProp50.xml><?xml version="1.0" encoding="utf-8"?>
<formControlPr xmlns="http://schemas.microsoft.com/office/spreadsheetml/2009/9/main" objectType="CheckBox" fmlaLink="R57" lockText="1" noThreeD="1"/>
</file>

<file path=xl/ctrlProps/ctrlProp51.xml><?xml version="1.0" encoding="utf-8"?>
<formControlPr xmlns="http://schemas.microsoft.com/office/spreadsheetml/2009/9/main" objectType="CheckBox" fmlaLink="S57" lockText="1" noThreeD="1"/>
</file>

<file path=xl/ctrlProps/ctrlProp52.xml><?xml version="1.0" encoding="utf-8"?>
<formControlPr xmlns="http://schemas.microsoft.com/office/spreadsheetml/2009/9/main" objectType="CheckBox" fmlaLink="N58" lockText="1" noThreeD="1"/>
</file>

<file path=xl/ctrlProps/ctrlProp53.xml><?xml version="1.0" encoding="utf-8"?>
<formControlPr xmlns="http://schemas.microsoft.com/office/spreadsheetml/2009/9/main" objectType="CheckBox" fmlaLink="O58" lockText="1" noThreeD="1"/>
</file>

<file path=xl/ctrlProps/ctrlProp54.xml><?xml version="1.0" encoding="utf-8"?>
<formControlPr xmlns="http://schemas.microsoft.com/office/spreadsheetml/2009/9/main" objectType="CheckBox" fmlaLink="P58" lockText="1" noThreeD="1"/>
</file>

<file path=xl/ctrlProps/ctrlProp55.xml><?xml version="1.0" encoding="utf-8"?>
<formControlPr xmlns="http://schemas.microsoft.com/office/spreadsheetml/2009/9/main" objectType="CheckBox" fmlaLink="Q58" lockText="1" noThreeD="1"/>
</file>

<file path=xl/ctrlProps/ctrlProp56.xml><?xml version="1.0" encoding="utf-8"?>
<formControlPr xmlns="http://schemas.microsoft.com/office/spreadsheetml/2009/9/main" objectType="CheckBox" fmlaLink="R58" lockText="1" noThreeD="1"/>
</file>

<file path=xl/ctrlProps/ctrlProp57.xml><?xml version="1.0" encoding="utf-8"?>
<formControlPr xmlns="http://schemas.microsoft.com/office/spreadsheetml/2009/9/main" objectType="CheckBox" fmlaLink="S58" lockText="1" noThreeD="1"/>
</file>

<file path=xl/ctrlProps/ctrlProp58.xml><?xml version="1.0" encoding="utf-8"?>
<formControlPr xmlns="http://schemas.microsoft.com/office/spreadsheetml/2009/9/main" objectType="CheckBox" fmlaLink="N59" lockText="1" noThreeD="1"/>
</file>

<file path=xl/ctrlProps/ctrlProp59.xml><?xml version="1.0" encoding="utf-8"?>
<formControlPr xmlns="http://schemas.microsoft.com/office/spreadsheetml/2009/9/main" objectType="CheckBox" fmlaLink="O59" lockText="1" noThreeD="1"/>
</file>

<file path=xl/ctrlProps/ctrlProp6.xml><?xml version="1.0" encoding="utf-8"?>
<formControlPr xmlns="http://schemas.microsoft.com/office/spreadsheetml/2009/9/main" objectType="CheckBox" fmlaLink="P36" lockText="1" noThreeD="1"/>
</file>

<file path=xl/ctrlProps/ctrlProp60.xml><?xml version="1.0" encoding="utf-8"?>
<formControlPr xmlns="http://schemas.microsoft.com/office/spreadsheetml/2009/9/main" objectType="CheckBox" fmlaLink="P59" lockText="1" noThreeD="1"/>
</file>

<file path=xl/ctrlProps/ctrlProp61.xml><?xml version="1.0" encoding="utf-8"?>
<formControlPr xmlns="http://schemas.microsoft.com/office/spreadsheetml/2009/9/main" objectType="CheckBox" fmlaLink="Q59" lockText="1" noThreeD="1"/>
</file>

<file path=xl/ctrlProps/ctrlProp62.xml><?xml version="1.0" encoding="utf-8"?>
<formControlPr xmlns="http://schemas.microsoft.com/office/spreadsheetml/2009/9/main" objectType="CheckBox" fmlaLink="R59" lockText="1" noThreeD="1"/>
</file>

<file path=xl/ctrlProps/ctrlProp63.xml><?xml version="1.0" encoding="utf-8"?>
<formControlPr xmlns="http://schemas.microsoft.com/office/spreadsheetml/2009/9/main" objectType="CheckBox" fmlaLink="S59" lockText="1" noThreeD="1"/>
</file>

<file path=xl/ctrlProps/ctrlProp64.xml><?xml version="1.0" encoding="utf-8"?>
<formControlPr xmlns="http://schemas.microsoft.com/office/spreadsheetml/2009/9/main" objectType="CheckBox" fmlaLink="N60" lockText="1" noThreeD="1"/>
</file>

<file path=xl/ctrlProps/ctrlProp65.xml><?xml version="1.0" encoding="utf-8"?>
<formControlPr xmlns="http://schemas.microsoft.com/office/spreadsheetml/2009/9/main" objectType="CheckBox" fmlaLink="O60" lockText="1" noThreeD="1"/>
</file>

<file path=xl/ctrlProps/ctrlProp66.xml><?xml version="1.0" encoding="utf-8"?>
<formControlPr xmlns="http://schemas.microsoft.com/office/spreadsheetml/2009/9/main" objectType="CheckBox" fmlaLink="P60" lockText="1" noThreeD="1"/>
</file>

<file path=xl/ctrlProps/ctrlProp67.xml><?xml version="1.0" encoding="utf-8"?>
<formControlPr xmlns="http://schemas.microsoft.com/office/spreadsheetml/2009/9/main" objectType="CheckBox" fmlaLink="Q60" lockText="1" noThreeD="1"/>
</file>

<file path=xl/ctrlProps/ctrlProp68.xml><?xml version="1.0" encoding="utf-8"?>
<formControlPr xmlns="http://schemas.microsoft.com/office/spreadsheetml/2009/9/main" objectType="CheckBox" fmlaLink="R60" lockText="1" noThreeD="1"/>
</file>

<file path=xl/ctrlProps/ctrlProp69.xml><?xml version="1.0" encoding="utf-8"?>
<formControlPr xmlns="http://schemas.microsoft.com/office/spreadsheetml/2009/9/main" objectType="CheckBox" fmlaLink="S60" lockText="1" noThreeD="1"/>
</file>

<file path=xl/ctrlProps/ctrlProp7.xml><?xml version="1.0" encoding="utf-8"?>
<formControlPr xmlns="http://schemas.microsoft.com/office/spreadsheetml/2009/9/main" objectType="CheckBox" fmlaLink="N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O37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N75" lockText="1" noThreeD="1"/>
</file>

<file path=xl/ctrlProps/ctrlProp87.xml><?xml version="1.0" encoding="utf-8"?>
<formControlPr xmlns="http://schemas.microsoft.com/office/spreadsheetml/2009/9/main" objectType="CheckBox" fmlaLink="O75" lockText="1" noThreeD="1"/>
</file>

<file path=xl/ctrlProps/ctrlProp88.xml><?xml version="1.0" encoding="utf-8"?>
<formControlPr xmlns="http://schemas.microsoft.com/office/spreadsheetml/2009/9/main" objectType="CheckBox" fmlaLink="P75" lockText="1" noThreeD="1"/>
</file>

<file path=xl/ctrlProps/ctrlProp89.xml><?xml version="1.0" encoding="utf-8"?>
<formControlPr xmlns="http://schemas.microsoft.com/office/spreadsheetml/2009/9/main" objectType="CheckBox" fmlaLink="N76" lockText="1" noThreeD="1"/>
</file>

<file path=xl/ctrlProps/ctrlProp9.xml><?xml version="1.0" encoding="utf-8"?>
<formControlPr xmlns="http://schemas.microsoft.com/office/spreadsheetml/2009/9/main" objectType="CheckBox" fmlaLink="P37" lockText="1" noThreeD="1"/>
</file>

<file path=xl/ctrlProps/ctrlProp90.xml><?xml version="1.0" encoding="utf-8"?>
<formControlPr xmlns="http://schemas.microsoft.com/office/spreadsheetml/2009/9/main" objectType="CheckBox" fmlaLink="O76" lockText="1" noThreeD="1"/>
</file>

<file path=xl/ctrlProps/ctrlProp91.xml><?xml version="1.0" encoding="utf-8"?>
<formControlPr xmlns="http://schemas.microsoft.com/office/spreadsheetml/2009/9/main" objectType="CheckBox" fmlaLink="P76" lockText="1" noThreeD="1"/>
</file>

<file path=xl/ctrlProps/ctrlProp92.xml><?xml version="1.0" encoding="utf-8"?>
<formControlPr xmlns="http://schemas.microsoft.com/office/spreadsheetml/2009/9/main" objectType="CheckBox" fmlaLink="N77" lockText="1" noThreeD="1"/>
</file>

<file path=xl/ctrlProps/ctrlProp93.xml><?xml version="1.0" encoding="utf-8"?>
<formControlPr xmlns="http://schemas.microsoft.com/office/spreadsheetml/2009/9/main" objectType="CheckBox" fmlaLink="O77" lockText="1" noThreeD="1"/>
</file>

<file path=xl/ctrlProps/ctrlProp94.xml><?xml version="1.0" encoding="utf-8"?>
<formControlPr xmlns="http://schemas.microsoft.com/office/spreadsheetml/2009/9/main" objectType="CheckBox" fmlaLink="P77" lockText="1" noThreeD="1"/>
</file>

<file path=xl/ctrlProps/ctrlProp95.xml><?xml version="1.0" encoding="utf-8"?>
<formControlPr xmlns="http://schemas.microsoft.com/office/spreadsheetml/2009/9/main" objectType="CheckBox" fmlaLink="N78" lockText="1" noThreeD="1"/>
</file>

<file path=xl/ctrlProps/ctrlProp96.xml><?xml version="1.0" encoding="utf-8"?>
<formControlPr xmlns="http://schemas.microsoft.com/office/spreadsheetml/2009/9/main" objectType="CheckBox" fmlaLink="O78" lockText="1" noThreeD="1"/>
</file>

<file path=xl/ctrlProps/ctrlProp97.xml><?xml version="1.0" encoding="utf-8"?>
<formControlPr xmlns="http://schemas.microsoft.com/office/spreadsheetml/2009/9/main" objectType="CheckBox" fmlaLink="P78" lockText="1" noThreeD="1"/>
</file>

<file path=xl/ctrlProps/ctrlProp98.xml><?xml version="1.0" encoding="utf-8"?>
<formControlPr xmlns="http://schemas.microsoft.com/office/spreadsheetml/2009/9/main" objectType="CheckBox" fmlaLink="Q75" lockText="1" noThreeD="1"/>
</file>

<file path=xl/ctrlProps/ctrlProp99.xml><?xml version="1.0" encoding="utf-8"?>
<formControlPr xmlns="http://schemas.microsoft.com/office/spreadsheetml/2009/9/main" objectType="CheckBox" fmlaLink="R7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34</xdr:row>
          <xdr:rowOff>57150</xdr:rowOff>
        </xdr:from>
        <xdr:to>
          <xdr:col>4</xdr:col>
          <xdr:colOff>371475</xdr:colOff>
          <xdr:row>35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57150</xdr:rowOff>
        </xdr:from>
        <xdr:to>
          <xdr:col>5</xdr:col>
          <xdr:colOff>371475</xdr:colOff>
          <xdr:row>35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57150</xdr:rowOff>
        </xdr:from>
        <xdr:to>
          <xdr:col>6</xdr:col>
          <xdr:colOff>371475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35</xdr:row>
          <xdr:rowOff>57150</xdr:rowOff>
        </xdr:from>
        <xdr:to>
          <xdr:col>4</xdr:col>
          <xdr:colOff>371475</xdr:colOff>
          <xdr:row>35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57150</xdr:rowOff>
        </xdr:from>
        <xdr:to>
          <xdr:col>5</xdr:col>
          <xdr:colOff>371475</xdr:colOff>
          <xdr:row>35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57150</xdr:rowOff>
        </xdr:from>
        <xdr:to>
          <xdr:col>6</xdr:col>
          <xdr:colOff>371475</xdr:colOff>
          <xdr:row>35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36</xdr:row>
          <xdr:rowOff>57150</xdr:rowOff>
        </xdr:from>
        <xdr:to>
          <xdr:col>4</xdr:col>
          <xdr:colOff>371475</xdr:colOff>
          <xdr:row>36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57150</xdr:rowOff>
        </xdr:from>
        <xdr:to>
          <xdr:col>5</xdr:col>
          <xdr:colOff>371475</xdr:colOff>
          <xdr:row>36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57150</xdr:rowOff>
        </xdr:from>
        <xdr:to>
          <xdr:col>6</xdr:col>
          <xdr:colOff>371475</xdr:colOff>
          <xdr:row>36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37</xdr:row>
          <xdr:rowOff>57150</xdr:rowOff>
        </xdr:from>
        <xdr:to>
          <xdr:col>4</xdr:col>
          <xdr:colOff>371475</xdr:colOff>
          <xdr:row>37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57150</xdr:rowOff>
        </xdr:from>
        <xdr:to>
          <xdr:col>5</xdr:col>
          <xdr:colOff>371475</xdr:colOff>
          <xdr:row>37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37</xdr:row>
          <xdr:rowOff>57150</xdr:rowOff>
        </xdr:from>
        <xdr:to>
          <xdr:col>6</xdr:col>
          <xdr:colOff>371475</xdr:colOff>
          <xdr:row>37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38</xdr:row>
          <xdr:rowOff>57150</xdr:rowOff>
        </xdr:from>
        <xdr:to>
          <xdr:col>4</xdr:col>
          <xdr:colOff>371475</xdr:colOff>
          <xdr:row>38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57150</xdr:rowOff>
        </xdr:from>
        <xdr:to>
          <xdr:col>5</xdr:col>
          <xdr:colOff>371475</xdr:colOff>
          <xdr:row>38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38</xdr:row>
          <xdr:rowOff>57150</xdr:rowOff>
        </xdr:from>
        <xdr:to>
          <xdr:col>6</xdr:col>
          <xdr:colOff>371475</xdr:colOff>
          <xdr:row>38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57150</xdr:rowOff>
        </xdr:from>
        <xdr:to>
          <xdr:col>10</xdr:col>
          <xdr:colOff>371475</xdr:colOff>
          <xdr:row>35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34</xdr:row>
          <xdr:rowOff>57150</xdr:rowOff>
        </xdr:from>
        <xdr:to>
          <xdr:col>11</xdr:col>
          <xdr:colOff>371475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57150</xdr:rowOff>
        </xdr:from>
        <xdr:to>
          <xdr:col>12</xdr:col>
          <xdr:colOff>371475</xdr:colOff>
          <xdr:row>35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57150</xdr:rowOff>
        </xdr:from>
        <xdr:to>
          <xdr:col>10</xdr:col>
          <xdr:colOff>371475</xdr:colOff>
          <xdr:row>35</xdr:row>
          <xdr:rowOff>276225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35</xdr:row>
          <xdr:rowOff>57150</xdr:rowOff>
        </xdr:from>
        <xdr:to>
          <xdr:col>11</xdr:col>
          <xdr:colOff>371475</xdr:colOff>
          <xdr:row>35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35</xdr:row>
          <xdr:rowOff>57150</xdr:rowOff>
        </xdr:from>
        <xdr:to>
          <xdr:col>12</xdr:col>
          <xdr:colOff>371475</xdr:colOff>
          <xdr:row>35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57150</xdr:rowOff>
        </xdr:from>
        <xdr:to>
          <xdr:col>10</xdr:col>
          <xdr:colOff>371475</xdr:colOff>
          <xdr:row>36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36</xdr:row>
          <xdr:rowOff>57150</xdr:rowOff>
        </xdr:from>
        <xdr:to>
          <xdr:col>11</xdr:col>
          <xdr:colOff>371475</xdr:colOff>
          <xdr:row>36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36</xdr:row>
          <xdr:rowOff>57150</xdr:rowOff>
        </xdr:from>
        <xdr:to>
          <xdr:col>12</xdr:col>
          <xdr:colOff>371475</xdr:colOff>
          <xdr:row>36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257175</xdr:rowOff>
        </xdr:from>
        <xdr:to>
          <xdr:col>10</xdr:col>
          <xdr:colOff>371475</xdr:colOff>
          <xdr:row>38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37</xdr:row>
          <xdr:rowOff>257175</xdr:rowOff>
        </xdr:from>
        <xdr:to>
          <xdr:col>11</xdr:col>
          <xdr:colOff>371475</xdr:colOff>
          <xdr:row>38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37</xdr:row>
          <xdr:rowOff>257175</xdr:rowOff>
        </xdr:from>
        <xdr:to>
          <xdr:col>12</xdr:col>
          <xdr:colOff>371475</xdr:colOff>
          <xdr:row>38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53</xdr:row>
          <xdr:rowOff>57150</xdr:rowOff>
        </xdr:from>
        <xdr:to>
          <xdr:col>4</xdr:col>
          <xdr:colOff>371475</xdr:colOff>
          <xdr:row>54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57150</xdr:rowOff>
        </xdr:from>
        <xdr:to>
          <xdr:col>5</xdr:col>
          <xdr:colOff>371475</xdr:colOff>
          <xdr:row>54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53</xdr:row>
          <xdr:rowOff>57150</xdr:rowOff>
        </xdr:from>
        <xdr:to>
          <xdr:col>6</xdr:col>
          <xdr:colOff>371475</xdr:colOff>
          <xdr:row>54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54</xdr:row>
          <xdr:rowOff>57150</xdr:rowOff>
        </xdr:from>
        <xdr:to>
          <xdr:col>4</xdr:col>
          <xdr:colOff>371475</xdr:colOff>
          <xdr:row>54</xdr:row>
          <xdr:rowOff>276225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54</xdr:row>
          <xdr:rowOff>57150</xdr:rowOff>
        </xdr:from>
        <xdr:to>
          <xdr:col>5</xdr:col>
          <xdr:colOff>371475</xdr:colOff>
          <xdr:row>54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54</xdr:row>
          <xdr:rowOff>57150</xdr:rowOff>
        </xdr:from>
        <xdr:to>
          <xdr:col>6</xdr:col>
          <xdr:colOff>371475</xdr:colOff>
          <xdr:row>54</xdr:row>
          <xdr:rowOff>276225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55</xdr:row>
          <xdr:rowOff>57150</xdr:rowOff>
        </xdr:from>
        <xdr:to>
          <xdr:col>4</xdr:col>
          <xdr:colOff>371475</xdr:colOff>
          <xdr:row>55</xdr:row>
          <xdr:rowOff>276225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55</xdr:row>
          <xdr:rowOff>57150</xdr:rowOff>
        </xdr:from>
        <xdr:to>
          <xdr:col>5</xdr:col>
          <xdr:colOff>371475</xdr:colOff>
          <xdr:row>55</xdr:row>
          <xdr:rowOff>276225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55</xdr:row>
          <xdr:rowOff>57150</xdr:rowOff>
        </xdr:from>
        <xdr:to>
          <xdr:col>6</xdr:col>
          <xdr:colOff>371475</xdr:colOff>
          <xdr:row>55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56</xdr:row>
          <xdr:rowOff>57150</xdr:rowOff>
        </xdr:from>
        <xdr:to>
          <xdr:col>4</xdr:col>
          <xdr:colOff>371475</xdr:colOff>
          <xdr:row>56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56</xdr:row>
          <xdr:rowOff>57150</xdr:rowOff>
        </xdr:from>
        <xdr:to>
          <xdr:col>5</xdr:col>
          <xdr:colOff>371475</xdr:colOff>
          <xdr:row>56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56</xdr:row>
          <xdr:rowOff>57150</xdr:rowOff>
        </xdr:from>
        <xdr:to>
          <xdr:col>6</xdr:col>
          <xdr:colOff>371475</xdr:colOff>
          <xdr:row>56</xdr:row>
          <xdr:rowOff>276225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53</xdr:row>
          <xdr:rowOff>57150</xdr:rowOff>
        </xdr:from>
        <xdr:to>
          <xdr:col>10</xdr:col>
          <xdr:colOff>371475</xdr:colOff>
          <xdr:row>54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53</xdr:row>
          <xdr:rowOff>57150</xdr:rowOff>
        </xdr:from>
        <xdr:to>
          <xdr:col>11</xdr:col>
          <xdr:colOff>371475</xdr:colOff>
          <xdr:row>54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53</xdr:row>
          <xdr:rowOff>57150</xdr:rowOff>
        </xdr:from>
        <xdr:to>
          <xdr:col>12</xdr:col>
          <xdr:colOff>371475</xdr:colOff>
          <xdr:row>54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54</xdr:row>
          <xdr:rowOff>57150</xdr:rowOff>
        </xdr:from>
        <xdr:to>
          <xdr:col>10</xdr:col>
          <xdr:colOff>371475</xdr:colOff>
          <xdr:row>54</xdr:row>
          <xdr:rowOff>276225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54</xdr:row>
          <xdr:rowOff>57150</xdr:rowOff>
        </xdr:from>
        <xdr:to>
          <xdr:col>11</xdr:col>
          <xdr:colOff>371475</xdr:colOff>
          <xdr:row>54</xdr:row>
          <xdr:rowOff>276225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54</xdr:row>
          <xdr:rowOff>57150</xdr:rowOff>
        </xdr:from>
        <xdr:to>
          <xdr:col>12</xdr:col>
          <xdr:colOff>371475</xdr:colOff>
          <xdr:row>54</xdr:row>
          <xdr:rowOff>276225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55</xdr:row>
          <xdr:rowOff>57150</xdr:rowOff>
        </xdr:from>
        <xdr:to>
          <xdr:col>10</xdr:col>
          <xdr:colOff>371475</xdr:colOff>
          <xdr:row>55</xdr:row>
          <xdr:rowOff>276225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55</xdr:row>
          <xdr:rowOff>57150</xdr:rowOff>
        </xdr:from>
        <xdr:to>
          <xdr:col>11</xdr:col>
          <xdr:colOff>371475</xdr:colOff>
          <xdr:row>55</xdr:row>
          <xdr:rowOff>276225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55</xdr:row>
          <xdr:rowOff>57150</xdr:rowOff>
        </xdr:from>
        <xdr:to>
          <xdr:col>12</xdr:col>
          <xdr:colOff>371475</xdr:colOff>
          <xdr:row>55</xdr:row>
          <xdr:rowOff>276225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56</xdr:row>
          <xdr:rowOff>57150</xdr:rowOff>
        </xdr:from>
        <xdr:to>
          <xdr:col>10</xdr:col>
          <xdr:colOff>371475</xdr:colOff>
          <xdr:row>56</xdr:row>
          <xdr:rowOff>276225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56</xdr:row>
          <xdr:rowOff>57150</xdr:rowOff>
        </xdr:from>
        <xdr:to>
          <xdr:col>11</xdr:col>
          <xdr:colOff>371475</xdr:colOff>
          <xdr:row>56</xdr:row>
          <xdr:rowOff>276225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56</xdr:row>
          <xdr:rowOff>57150</xdr:rowOff>
        </xdr:from>
        <xdr:to>
          <xdr:col>12</xdr:col>
          <xdr:colOff>371475</xdr:colOff>
          <xdr:row>56</xdr:row>
          <xdr:rowOff>276225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57</xdr:row>
          <xdr:rowOff>57150</xdr:rowOff>
        </xdr:from>
        <xdr:to>
          <xdr:col>4</xdr:col>
          <xdr:colOff>371475</xdr:colOff>
          <xdr:row>57</xdr:row>
          <xdr:rowOff>276225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57</xdr:row>
          <xdr:rowOff>57150</xdr:rowOff>
        </xdr:from>
        <xdr:to>
          <xdr:col>5</xdr:col>
          <xdr:colOff>371475</xdr:colOff>
          <xdr:row>57</xdr:row>
          <xdr:rowOff>276225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57</xdr:row>
          <xdr:rowOff>57150</xdr:rowOff>
        </xdr:from>
        <xdr:to>
          <xdr:col>6</xdr:col>
          <xdr:colOff>371475</xdr:colOff>
          <xdr:row>57</xdr:row>
          <xdr:rowOff>276225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57</xdr:row>
          <xdr:rowOff>57150</xdr:rowOff>
        </xdr:from>
        <xdr:to>
          <xdr:col>10</xdr:col>
          <xdr:colOff>371475</xdr:colOff>
          <xdr:row>57</xdr:row>
          <xdr:rowOff>276225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57</xdr:row>
          <xdr:rowOff>57150</xdr:rowOff>
        </xdr:from>
        <xdr:to>
          <xdr:col>11</xdr:col>
          <xdr:colOff>371475</xdr:colOff>
          <xdr:row>57</xdr:row>
          <xdr:rowOff>276225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57</xdr:row>
          <xdr:rowOff>57150</xdr:rowOff>
        </xdr:from>
        <xdr:to>
          <xdr:col>12</xdr:col>
          <xdr:colOff>371475</xdr:colOff>
          <xdr:row>57</xdr:row>
          <xdr:rowOff>276225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58</xdr:row>
          <xdr:rowOff>57150</xdr:rowOff>
        </xdr:from>
        <xdr:to>
          <xdr:col>4</xdr:col>
          <xdr:colOff>371475</xdr:colOff>
          <xdr:row>58</xdr:row>
          <xdr:rowOff>276225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58</xdr:row>
          <xdr:rowOff>57150</xdr:rowOff>
        </xdr:from>
        <xdr:to>
          <xdr:col>5</xdr:col>
          <xdr:colOff>371475</xdr:colOff>
          <xdr:row>58</xdr:row>
          <xdr:rowOff>276225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58</xdr:row>
          <xdr:rowOff>57150</xdr:rowOff>
        </xdr:from>
        <xdr:to>
          <xdr:col>6</xdr:col>
          <xdr:colOff>371475</xdr:colOff>
          <xdr:row>58</xdr:row>
          <xdr:rowOff>276225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58</xdr:row>
          <xdr:rowOff>57150</xdr:rowOff>
        </xdr:from>
        <xdr:to>
          <xdr:col>10</xdr:col>
          <xdr:colOff>371475</xdr:colOff>
          <xdr:row>58</xdr:row>
          <xdr:rowOff>276225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58</xdr:row>
          <xdr:rowOff>57150</xdr:rowOff>
        </xdr:from>
        <xdr:to>
          <xdr:col>11</xdr:col>
          <xdr:colOff>371475</xdr:colOff>
          <xdr:row>58</xdr:row>
          <xdr:rowOff>276225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58</xdr:row>
          <xdr:rowOff>57150</xdr:rowOff>
        </xdr:from>
        <xdr:to>
          <xdr:col>12</xdr:col>
          <xdr:colOff>371475</xdr:colOff>
          <xdr:row>58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59</xdr:row>
          <xdr:rowOff>57150</xdr:rowOff>
        </xdr:from>
        <xdr:to>
          <xdr:col>4</xdr:col>
          <xdr:colOff>371475</xdr:colOff>
          <xdr:row>59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59</xdr:row>
          <xdr:rowOff>57150</xdr:rowOff>
        </xdr:from>
        <xdr:to>
          <xdr:col>5</xdr:col>
          <xdr:colOff>371475</xdr:colOff>
          <xdr:row>59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59</xdr:row>
          <xdr:rowOff>57150</xdr:rowOff>
        </xdr:from>
        <xdr:to>
          <xdr:col>6</xdr:col>
          <xdr:colOff>371475</xdr:colOff>
          <xdr:row>59</xdr:row>
          <xdr:rowOff>276225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59</xdr:row>
          <xdr:rowOff>57150</xdr:rowOff>
        </xdr:from>
        <xdr:to>
          <xdr:col>10</xdr:col>
          <xdr:colOff>371475</xdr:colOff>
          <xdr:row>59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59</xdr:row>
          <xdr:rowOff>57150</xdr:rowOff>
        </xdr:from>
        <xdr:to>
          <xdr:col>11</xdr:col>
          <xdr:colOff>371475</xdr:colOff>
          <xdr:row>59</xdr:row>
          <xdr:rowOff>276225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59</xdr:row>
          <xdr:rowOff>57150</xdr:rowOff>
        </xdr:from>
        <xdr:to>
          <xdr:col>12</xdr:col>
          <xdr:colOff>371475</xdr:colOff>
          <xdr:row>59</xdr:row>
          <xdr:rowOff>276225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66675</xdr:rowOff>
        </xdr:from>
        <xdr:to>
          <xdr:col>2</xdr:col>
          <xdr:colOff>371475</xdr:colOff>
          <xdr:row>17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19050</xdr:rowOff>
        </xdr:from>
        <xdr:to>
          <xdr:col>2</xdr:col>
          <xdr:colOff>371475</xdr:colOff>
          <xdr:row>18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9525</xdr:rowOff>
        </xdr:from>
        <xdr:to>
          <xdr:col>2</xdr:col>
          <xdr:colOff>371475</xdr:colOff>
          <xdr:row>19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19050</xdr:rowOff>
        </xdr:from>
        <xdr:to>
          <xdr:col>2</xdr:col>
          <xdr:colOff>371475</xdr:colOff>
          <xdr:row>20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66675</xdr:rowOff>
        </xdr:from>
        <xdr:to>
          <xdr:col>4</xdr:col>
          <xdr:colOff>371475</xdr:colOff>
          <xdr:row>17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18</xdr:row>
          <xdr:rowOff>19050</xdr:rowOff>
        </xdr:from>
        <xdr:to>
          <xdr:col>4</xdr:col>
          <xdr:colOff>371475</xdr:colOff>
          <xdr:row>18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9525</xdr:rowOff>
        </xdr:from>
        <xdr:to>
          <xdr:col>4</xdr:col>
          <xdr:colOff>371475</xdr:colOff>
          <xdr:row>19</xdr:row>
          <xdr:rowOff>228600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20</xdr:row>
          <xdr:rowOff>19050</xdr:rowOff>
        </xdr:from>
        <xdr:to>
          <xdr:col>4</xdr:col>
          <xdr:colOff>371475</xdr:colOff>
          <xdr:row>20</xdr:row>
          <xdr:rowOff>238125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66675</xdr:rowOff>
        </xdr:from>
        <xdr:to>
          <xdr:col>8</xdr:col>
          <xdr:colOff>371475</xdr:colOff>
          <xdr:row>17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18</xdr:row>
          <xdr:rowOff>19050</xdr:rowOff>
        </xdr:from>
        <xdr:to>
          <xdr:col>8</xdr:col>
          <xdr:colOff>371475</xdr:colOff>
          <xdr:row>18</xdr:row>
          <xdr:rowOff>238125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9525</xdr:rowOff>
        </xdr:from>
        <xdr:to>
          <xdr:col>8</xdr:col>
          <xdr:colOff>371475</xdr:colOff>
          <xdr:row>19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19050</xdr:rowOff>
        </xdr:from>
        <xdr:to>
          <xdr:col>8</xdr:col>
          <xdr:colOff>371475</xdr:colOff>
          <xdr:row>20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17</xdr:row>
          <xdr:rowOff>66675</xdr:rowOff>
        </xdr:from>
        <xdr:to>
          <xdr:col>10</xdr:col>
          <xdr:colOff>371475</xdr:colOff>
          <xdr:row>17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18</xdr:row>
          <xdr:rowOff>19050</xdr:rowOff>
        </xdr:from>
        <xdr:to>
          <xdr:col>10</xdr:col>
          <xdr:colOff>371475</xdr:colOff>
          <xdr:row>18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9525</xdr:rowOff>
        </xdr:from>
        <xdr:to>
          <xdr:col>10</xdr:col>
          <xdr:colOff>371475</xdr:colOff>
          <xdr:row>19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20</xdr:row>
          <xdr:rowOff>19050</xdr:rowOff>
        </xdr:from>
        <xdr:to>
          <xdr:col>10</xdr:col>
          <xdr:colOff>371475</xdr:colOff>
          <xdr:row>20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74</xdr:row>
          <xdr:rowOff>57150</xdr:rowOff>
        </xdr:from>
        <xdr:to>
          <xdr:col>4</xdr:col>
          <xdr:colOff>371475</xdr:colOff>
          <xdr:row>75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74</xdr:row>
          <xdr:rowOff>57150</xdr:rowOff>
        </xdr:from>
        <xdr:to>
          <xdr:col>5</xdr:col>
          <xdr:colOff>371475</xdr:colOff>
          <xdr:row>75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74</xdr:row>
          <xdr:rowOff>57150</xdr:rowOff>
        </xdr:from>
        <xdr:to>
          <xdr:col>6</xdr:col>
          <xdr:colOff>371475</xdr:colOff>
          <xdr:row>75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75</xdr:row>
          <xdr:rowOff>57150</xdr:rowOff>
        </xdr:from>
        <xdr:to>
          <xdr:col>4</xdr:col>
          <xdr:colOff>371475</xdr:colOff>
          <xdr:row>75</xdr:row>
          <xdr:rowOff>276225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75</xdr:row>
          <xdr:rowOff>57150</xdr:rowOff>
        </xdr:from>
        <xdr:to>
          <xdr:col>5</xdr:col>
          <xdr:colOff>371475</xdr:colOff>
          <xdr:row>75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75</xdr:row>
          <xdr:rowOff>57150</xdr:rowOff>
        </xdr:from>
        <xdr:to>
          <xdr:col>6</xdr:col>
          <xdr:colOff>371475</xdr:colOff>
          <xdr:row>75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76</xdr:row>
          <xdr:rowOff>57150</xdr:rowOff>
        </xdr:from>
        <xdr:to>
          <xdr:col>4</xdr:col>
          <xdr:colOff>371475</xdr:colOff>
          <xdr:row>76</xdr:row>
          <xdr:rowOff>276225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76</xdr:row>
          <xdr:rowOff>57150</xdr:rowOff>
        </xdr:from>
        <xdr:to>
          <xdr:col>5</xdr:col>
          <xdr:colOff>371475</xdr:colOff>
          <xdr:row>76</xdr:row>
          <xdr:rowOff>276225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76</xdr:row>
          <xdr:rowOff>57150</xdr:rowOff>
        </xdr:from>
        <xdr:to>
          <xdr:col>6</xdr:col>
          <xdr:colOff>371475</xdr:colOff>
          <xdr:row>76</xdr:row>
          <xdr:rowOff>276225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77</xdr:row>
          <xdr:rowOff>57150</xdr:rowOff>
        </xdr:from>
        <xdr:to>
          <xdr:col>4</xdr:col>
          <xdr:colOff>371475</xdr:colOff>
          <xdr:row>77</xdr:row>
          <xdr:rowOff>276225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77</xdr:row>
          <xdr:rowOff>57150</xdr:rowOff>
        </xdr:from>
        <xdr:to>
          <xdr:col>5</xdr:col>
          <xdr:colOff>371475</xdr:colOff>
          <xdr:row>77</xdr:row>
          <xdr:rowOff>276225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77</xdr:row>
          <xdr:rowOff>57150</xdr:rowOff>
        </xdr:from>
        <xdr:to>
          <xdr:col>6</xdr:col>
          <xdr:colOff>371475</xdr:colOff>
          <xdr:row>77</xdr:row>
          <xdr:rowOff>276225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74</xdr:row>
          <xdr:rowOff>57150</xdr:rowOff>
        </xdr:from>
        <xdr:to>
          <xdr:col>10</xdr:col>
          <xdr:colOff>371475</xdr:colOff>
          <xdr:row>75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74</xdr:row>
          <xdr:rowOff>57150</xdr:rowOff>
        </xdr:from>
        <xdr:to>
          <xdr:col>11</xdr:col>
          <xdr:colOff>371475</xdr:colOff>
          <xdr:row>75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74</xdr:row>
          <xdr:rowOff>57150</xdr:rowOff>
        </xdr:from>
        <xdr:to>
          <xdr:col>12</xdr:col>
          <xdr:colOff>371475</xdr:colOff>
          <xdr:row>75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75</xdr:row>
          <xdr:rowOff>57150</xdr:rowOff>
        </xdr:from>
        <xdr:to>
          <xdr:col>10</xdr:col>
          <xdr:colOff>371475</xdr:colOff>
          <xdr:row>75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75</xdr:row>
          <xdr:rowOff>57150</xdr:rowOff>
        </xdr:from>
        <xdr:to>
          <xdr:col>11</xdr:col>
          <xdr:colOff>371475</xdr:colOff>
          <xdr:row>75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75</xdr:row>
          <xdr:rowOff>57150</xdr:rowOff>
        </xdr:from>
        <xdr:to>
          <xdr:col>12</xdr:col>
          <xdr:colOff>371475</xdr:colOff>
          <xdr:row>75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76</xdr:row>
          <xdr:rowOff>57150</xdr:rowOff>
        </xdr:from>
        <xdr:to>
          <xdr:col>10</xdr:col>
          <xdr:colOff>371475</xdr:colOff>
          <xdr:row>76</xdr:row>
          <xdr:rowOff>276225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76</xdr:row>
          <xdr:rowOff>57150</xdr:rowOff>
        </xdr:from>
        <xdr:to>
          <xdr:col>11</xdr:col>
          <xdr:colOff>371475</xdr:colOff>
          <xdr:row>76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76</xdr:row>
          <xdr:rowOff>57150</xdr:rowOff>
        </xdr:from>
        <xdr:to>
          <xdr:col>12</xdr:col>
          <xdr:colOff>371475</xdr:colOff>
          <xdr:row>76</xdr:row>
          <xdr:rowOff>276225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77</xdr:row>
          <xdr:rowOff>57150</xdr:rowOff>
        </xdr:from>
        <xdr:to>
          <xdr:col>10</xdr:col>
          <xdr:colOff>371475</xdr:colOff>
          <xdr:row>77</xdr:row>
          <xdr:rowOff>276225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77</xdr:row>
          <xdr:rowOff>57150</xdr:rowOff>
        </xdr:from>
        <xdr:to>
          <xdr:col>11</xdr:col>
          <xdr:colOff>371475</xdr:colOff>
          <xdr:row>77</xdr:row>
          <xdr:rowOff>276225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77</xdr:row>
          <xdr:rowOff>57150</xdr:rowOff>
        </xdr:from>
        <xdr:to>
          <xdr:col>12</xdr:col>
          <xdr:colOff>371475</xdr:colOff>
          <xdr:row>77</xdr:row>
          <xdr:rowOff>276225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78</xdr:row>
          <xdr:rowOff>57150</xdr:rowOff>
        </xdr:from>
        <xdr:to>
          <xdr:col>4</xdr:col>
          <xdr:colOff>371475</xdr:colOff>
          <xdr:row>78</xdr:row>
          <xdr:rowOff>276225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78</xdr:row>
          <xdr:rowOff>57150</xdr:rowOff>
        </xdr:from>
        <xdr:to>
          <xdr:col>5</xdr:col>
          <xdr:colOff>371475</xdr:colOff>
          <xdr:row>78</xdr:row>
          <xdr:rowOff>276225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78</xdr:row>
          <xdr:rowOff>57150</xdr:rowOff>
        </xdr:from>
        <xdr:to>
          <xdr:col>6</xdr:col>
          <xdr:colOff>371475</xdr:colOff>
          <xdr:row>78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78</xdr:row>
          <xdr:rowOff>57150</xdr:rowOff>
        </xdr:from>
        <xdr:to>
          <xdr:col>10</xdr:col>
          <xdr:colOff>371475</xdr:colOff>
          <xdr:row>78</xdr:row>
          <xdr:rowOff>276225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78</xdr:row>
          <xdr:rowOff>57150</xdr:rowOff>
        </xdr:from>
        <xdr:to>
          <xdr:col>11</xdr:col>
          <xdr:colOff>371475</xdr:colOff>
          <xdr:row>78</xdr:row>
          <xdr:rowOff>276225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78</xdr:row>
          <xdr:rowOff>57150</xdr:rowOff>
        </xdr:from>
        <xdr:to>
          <xdr:col>12</xdr:col>
          <xdr:colOff>371475</xdr:colOff>
          <xdr:row>78</xdr:row>
          <xdr:rowOff>276225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79</xdr:row>
          <xdr:rowOff>57150</xdr:rowOff>
        </xdr:from>
        <xdr:to>
          <xdr:col>4</xdr:col>
          <xdr:colOff>371475</xdr:colOff>
          <xdr:row>79</xdr:row>
          <xdr:rowOff>276225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79</xdr:row>
          <xdr:rowOff>57150</xdr:rowOff>
        </xdr:from>
        <xdr:to>
          <xdr:col>5</xdr:col>
          <xdr:colOff>371475</xdr:colOff>
          <xdr:row>79</xdr:row>
          <xdr:rowOff>276225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79</xdr:row>
          <xdr:rowOff>57150</xdr:rowOff>
        </xdr:from>
        <xdr:to>
          <xdr:col>6</xdr:col>
          <xdr:colOff>371475</xdr:colOff>
          <xdr:row>79</xdr:row>
          <xdr:rowOff>276225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79</xdr:row>
          <xdr:rowOff>57150</xdr:rowOff>
        </xdr:from>
        <xdr:to>
          <xdr:col>10</xdr:col>
          <xdr:colOff>371475</xdr:colOff>
          <xdr:row>79</xdr:row>
          <xdr:rowOff>276225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79</xdr:row>
          <xdr:rowOff>57150</xdr:rowOff>
        </xdr:from>
        <xdr:to>
          <xdr:col>11</xdr:col>
          <xdr:colOff>371475</xdr:colOff>
          <xdr:row>79</xdr:row>
          <xdr:rowOff>276225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79</xdr:row>
          <xdr:rowOff>57150</xdr:rowOff>
        </xdr:from>
        <xdr:to>
          <xdr:col>12</xdr:col>
          <xdr:colOff>371475</xdr:colOff>
          <xdr:row>79</xdr:row>
          <xdr:rowOff>276225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80</xdr:row>
          <xdr:rowOff>57150</xdr:rowOff>
        </xdr:from>
        <xdr:to>
          <xdr:col>4</xdr:col>
          <xdr:colOff>371475</xdr:colOff>
          <xdr:row>80</xdr:row>
          <xdr:rowOff>276225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80</xdr:row>
          <xdr:rowOff>57150</xdr:rowOff>
        </xdr:from>
        <xdr:to>
          <xdr:col>5</xdr:col>
          <xdr:colOff>371475</xdr:colOff>
          <xdr:row>80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80</xdr:row>
          <xdr:rowOff>57150</xdr:rowOff>
        </xdr:from>
        <xdr:to>
          <xdr:col>6</xdr:col>
          <xdr:colOff>371475</xdr:colOff>
          <xdr:row>80</xdr:row>
          <xdr:rowOff>276225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80</xdr:row>
          <xdr:rowOff>57150</xdr:rowOff>
        </xdr:from>
        <xdr:to>
          <xdr:col>10</xdr:col>
          <xdr:colOff>371475</xdr:colOff>
          <xdr:row>80</xdr:row>
          <xdr:rowOff>276225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80</xdr:row>
          <xdr:rowOff>57150</xdr:rowOff>
        </xdr:from>
        <xdr:to>
          <xdr:col>11</xdr:col>
          <xdr:colOff>371475</xdr:colOff>
          <xdr:row>80</xdr:row>
          <xdr:rowOff>276225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80</xdr:row>
          <xdr:rowOff>57150</xdr:rowOff>
        </xdr:from>
        <xdr:to>
          <xdr:col>12</xdr:col>
          <xdr:colOff>371475</xdr:colOff>
          <xdr:row>80</xdr:row>
          <xdr:rowOff>276225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95</xdr:row>
          <xdr:rowOff>57150</xdr:rowOff>
        </xdr:from>
        <xdr:to>
          <xdr:col>4</xdr:col>
          <xdr:colOff>371475</xdr:colOff>
          <xdr:row>96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95</xdr:row>
          <xdr:rowOff>57150</xdr:rowOff>
        </xdr:from>
        <xdr:to>
          <xdr:col>5</xdr:col>
          <xdr:colOff>371475</xdr:colOff>
          <xdr:row>96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95</xdr:row>
          <xdr:rowOff>57150</xdr:rowOff>
        </xdr:from>
        <xdr:to>
          <xdr:col>6</xdr:col>
          <xdr:colOff>371475</xdr:colOff>
          <xdr:row>96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96</xdr:row>
          <xdr:rowOff>57150</xdr:rowOff>
        </xdr:from>
        <xdr:to>
          <xdr:col>4</xdr:col>
          <xdr:colOff>371475</xdr:colOff>
          <xdr:row>96</xdr:row>
          <xdr:rowOff>276225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96</xdr:row>
          <xdr:rowOff>57150</xdr:rowOff>
        </xdr:from>
        <xdr:to>
          <xdr:col>5</xdr:col>
          <xdr:colOff>371475</xdr:colOff>
          <xdr:row>96</xdr:row>
          <xdr:rowOff>276225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96</xdr:row>
          <xdr:rowOff>57150</xdr:rowOff>
        </xdr:from>
        <xdr:to>
          <xdr:col>6</xdr:col>
          <xdr:colOff>371475</xdr:colOff>
          <xdr:row>96</xdr:row>
          <xdr:rowOff>276225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97</xdr:row>
          <xdr:rowOff>57150</xdr:rowOff>
        </xdr:from>
        <xdr:to>
          <xdr:col>4</xdr:col>
          <xdr:colOff>371475</xdr:colOff>
          <xdr:row>97</xdr:row>
          <xdr:rowOff>276225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97</xdr:row>
          <xdr:rowOff>57150</xdr:rowOff>
        </xdr:from>
        <xdr:to>
          <xdr:col>5</xdr:col>
          <xdr:colOff>371475</xdr:colOff>
          <xdr:row>97</xdr:row>
          <xdr:rowOff>276225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97</xdr:row>
          <xdr:rowOff>57150</xdr:rowOff>
        </xdr:from>
        <xdr:to>
          <xdr:col>6</xdr:col>
          <xdr:colOff>371475</xdr:colOff>
          <xdr:row>97</xdr:row>
          <xdr:rowOff>276225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95</xdr:row>
          <xdr:rowOff>57150</xdr:rowOff>
        </xdr:from>
        <xdr:to>
          <xdr:col>10</xdr:col>
          <xdr:colOff>371475</xdr:colOff>
          <xdr:row>96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95</xdr:row>
          <xdr:rowOff>57150</xdr:rowOff>
        </xdr:from>
        <xdr:to>
          <xdr:col>11</xdr:col>
          <xdr:colOff>371475</xdr:colOff>
          <xdr:row>96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95</xdr:row>
          <xdr:rowOff>57150</xdr:rowOff>
        </xdr:from>
        <xdr:to>
          <xdr:col>12</xdr:col>
          <xdr:colOff>371475</xdr:colOff>
          <xdr:row>96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96</xdr:row>
          <xdr:rowOff>57150</xdr:rowOff>
        </xdr:from>
        <xdr:to>
          <xdr:col>10</xdr:col>
          <xdr:colOff>371475</xdr:colOff>
          <xdr:row>96</xdr:row>
          <xdr:rowOff>276225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96</xdr:row>
          <xdr:rowOff>57150</xdr:rowOff>
        </xdr:from>
        <xdr:to>
          <xdr:col>11</xdr:col>
          <xdr:colOff>371475</xdr:colOff>
          <xdr:row>96</xdr:row>
          <xdr:rowOff>276225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96</xdr:row>
          <xdr:rowOff>57150</xdr:rowOff>
        </xdr:from>
        <xdr:to>
          <xdr:col>12</xdr:col>
          <xdr:colOff>371475</xdr:colOff>
          <xdr:row>96</xdr:row>
          <xdr:rowOff>276225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97</xdr:row>
          <xdr:rowOff>57150</xdr:rowOff>
        </xdr:from>
        <xdr:to>
          <xdr:col>10</xdr:col>
          <xdr:colOff>371475</xdr:colOff>
          <xdr:row>97</xdr:row>
          <xdr:rowOff>276225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97</xdr:row>
          <xdr:rowOff>57150</xdr:rowOff>
        </xdr:from>
        <xdr:to>
          <xdr:col>11</xdr:col>
          <xdr:colOff>371475</xdr:colOff>
          <xdr:row>97</xdr:row>
          <xdr:rowOff>276225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97</xdr:row>
          <xdr:rowOff>57150</xdr:rowOff>
        </xdr:from>
        <xdr:to>
          <xdr:col>12</xdr:col>
          <xdr:colOff>371475</xdr:colOff>
          <xdr:row>97</xdr:row>
          <xdr:rowOff>276225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B1:W114"/>
  <sheetViews>
    <sheetView showGridLines="0" showRowColHeaders="0" tabSelected="1" zoomScaleNormal="100" workbookViewId="0">
      <selection activeCell="Z107" sqref="Z107"/>
    </sheetView>
  </sheetViews>
  <sheetFormatPr defaultRowHeight="11.25" x14ac:dyDescent="0.15"/>
  <cols>
    <col min="1" max="1" width="9.140625" style="5"/>
    <col min="2" max="3" width="10.7109375" style="5" customWidth="1"/>
    <col min="4" max="4" width="11.42578125" style="5" customWidth="1"/>
    <col min="5" max="7" width="5.7109375" style="5" customWidth="1"/>
    <col min="8" max="9" width="10.7109375" style="5" customWidth="1"/>
    <col min="10" max="10" width="11.42578125" style="5" customWidth="1"/>
    <col min="11" max="13" width="5.7109375" style="5" customWidth="1"/>
    <col min="14" max="15" width="10.5703125" style="5" hidden="1" customWidth="1"/>
    <col min="16" max="18" width="9.28515625" style="5" hidden="1" customWidth="1"/>
    <col min="19" max="20" width="9.140625" style="5" hidden="1" customWidth="1"/>
    <col min="21" max="21" width="9.42578125" style="5" hidden="1" customWidth="1"/>
    <col min="22" max="23" width="9.140625" style="5" hidden="1" customWidth="1"/>
    <col min="24" max="16384" width="9.140625" style="5"/>
  </cols>
  <sheetData>
    <row r="1" spans="2:13" x14ac:dyDescent="0.15"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2:13" x14ac:dyDescent="0.1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2:13" x14ac:dyDescent="0.15">
      <c r="B3" s="123" t="s">
        <v>0</v>
      </c>
      <c r="C3" s="112"/>
      <c r="D3" s="112"/>
      <c r="E3" s="112"/>
      <c r="F3" s="112"/>
      <c r="G3" s="112"/>
      <c r="H3" s="112"/>
      <c r="I3" s="112"/>
      <c r="J3" s="112"/>
      <c r="K3" s="123" t="s">
        <v>1</v>
      </c>
      <c r="L3" s="112"/>
      <c r="M3" s="112"/>
    </row>
    <row r="4" spans="2:13" x14ac:dyDescent="0.15">
      <c r="B4" s="123" t="s">
        <v>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2:13" x14ac:dyDescent="0.15">
      <c r="B5" s="124" t="s">
        <v>129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2:13" x14ac:dyDescent="0.15">
      <c r="B6" s="124" t="s">
        <v>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2:13" ht="12.75" x14ac:dyDescent="0.2">
      <c r="B7" s="161" t="str">
        <f>IF($E$9=0,"Verschijnt een grijs vak, klik dan op 'Bijwerken'",IF($E$9&gt;0,""))</f>
        <v>Verschijnt een grijs vak, klik dan op 'Bijwerken'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2:13" ht="12.75" customHeight="1" x14ac:dyDescent="0.15"/>
    <row r="9" spans="2:13" x14ac:dyDescent="0.15">
      <c r="B9" s="171" t="s">
        <v>4</v>
      </c>
      <c r="C9" s="172"/>
      <c r="D9" s="173"/>
      <c r="E9" s="174"/>
      <c r="F9" s="174"/>
      <c r="G9" s="174"/>
      <c r="H9" s="174"/>
      <c r="I9" s="174"/>
      <c r="J9" s="174"/>
      <c r="K9" s="174"/>
      <c r="L9" s="174"/>
      <c r="M9" s="174"/>
    </row>
    <row r="10" spans="2:13" x14ac:dyDescent="0.15">
      <c r="B10" s="171" t="s">
        <v>5</v>
      </c>
      <c r="C10" s="172"/>
      <c r="D10" s="173"/>
      <c r="E10" s="175"/>
      <c r="F10" s="175"/>
      <c r="G10" s="175"/>
      <c r="H10" s="175"/>
      <c r="I10" s="175"/>
      <c r="J10" s="175"/>
      <c r="K10" s="175"/>
      <c r="L10" s="175"/>
      <c r="M10" s="175"/>
    </row>
    <row r="11" spans="2:13" x14ac:dyDescent="0.15">
      <c r="B11" s="171" t="s">
        <v>6</v>
      </c>
      <c r="C11" s="172"/>
      <c r="D11" s="173"/>
      <c r="E11" s="175"/>
      <c r="F11" s="175"/>
      <c r="G11" s="175"/>
      <c r="H11" s="175"/>
      <c r="I11" s="175"/>
      <c r="J11" s="175"/>
      <c r="K11" s="175"/>
      <c r="L11" s="175"/>
      <c r="M11" s="175"/>
    </row>
    <row r="12" spans="2:13" x14ac:dyDescent="0.15">
      <c r="B12" s="171" t="s">
        <v>7</v>
      </c>
      <c r="C12" s="172"/>
      <c r="D12" s="173"/>
      <c r="E12" s="176"/>
      <c r="F12" s="176"/>
      <c r="G12" s="176"/>
      <c r="H12" s="176"/>
      <c r="I12" s="176"/>
      <c r="J12" s="176"/>
      <c r="K12" s="176"/>
      <c r="L12" s="176"/>
      <c r="M12" s="176"/>
    </row>
    <row r="13" spans="2:13" x14ac:dyDescent="0.15">
      <c r="B13" s="2"/>
    </row>
    <row r="14" spans="2:13" x14ac:dyDescent="0.15">
      <c r="B14" s="1" t="s">
        <v>8</v>
      </c>
    </row>
    <row r="15" spans="2:13" x14ac:dyDescent="0.15">
      <c r="B15" s="67" t="s">
        <v>132</v>
      </c>
    </row>
    <row r="16" spans="2:13" x14ac:dyDescent="0.15">
      <c r="B16" s="2"/>
    </row>
    <row r="17" spans="2:15" x14ac:dyDescent="0.15">
      <c r="B17" s="2" t="s">
        <v>9</v>
      </c>
    </row>
    <row r="18" spans="2:15" ht="20.100000000000001" customHeight="1" x14ac:dyDescent="0.15">
      <c r="B18" s="125" t="s">
        <v>10</v>
      </c>
      <c r="C18" s="126"/>
      <c r="D18" s="127" t="s">
        <v>11</v>
      </c>
      <c r="E18" s="126"/>
      <c r="F18" s="127"/>
      <c r="G18" s="127" t="s">
        <v>12</v>
      </c>
      <c r="H18" s="126"/>
      <c r="I18" s="126"/>
      <c r="J18" s="127" t="s">
        <v>13</v>
      </c>
      <c r="K18" s="68"/>
      <c r="L18" s="68"/>
      <c r="M18" s="69"/>
    </row>
    <row r="19" spans="2:15" ht="20.100000000000001" customHeight="1" x14ac:dyDescent="0.15">
      <c r="B19" s="128" t="s">
        <v>14</v>
      </c>
      <c r="C19" s="129"/>
      <c r="D19" s="130" t="s">
        <v>15</v>
      </c>
      <c r="E19" s="129"/>
      <c r="F19" s="130"/>
      <c r="G19" s="130" t="s">
        <v>16</v>
      </c>
      <c r="H19" s="129"/>
      <c r="I19" s="129"/>
      <c r="J19" s="130" t="s">
        <v>17</v>
      </c>
      <c r="K19" s="46"/>
      <c r="L19" s="46"/>
      <c r="M19" s="71"/>
    </row>
    <row r="20" spans="2:15" ht="20.100000000000001" customHeight="1" x14ac:dyDescent="0.15">
      <c r="B20" s="128" t="s">
        <v>18</v>
      </c>
      <c r="C20" s="129"/>
      <c r="D20" s="130" t="s">
        <v>19</v>
      </c>
      <c r="E20" s="129"/>
      <c r="F20" s="130"/>
      <c r="G20" s="130" t="s">
        <v>20</v>
      </c>
      <c r="H20" s="129"/>
      <c r="I20" s="129"/>
      <c r="J20" s="130" t="s">
        <v>21</v>
      </c>
      <c r="K20" s="46"/>
      <c r="L20" s="46"/>
      <c r="M20" s="71"/>
    </row>
    <row r="21" spans="2:15" ht="20.100000000000001" customHeight="1" x14ac:dyDescent="0.15">
      <c r="B21" s="131" t="s">
        <v>22</v>
      </c>
      <c r="C21" s="132"/>
      <c r="D21" s="133" t="s">
        <v>23</v>
      </c>
      <c r="E21" s="132"/>
      <c r="F21" s="133"/>
      <c r="G21" s="133" t="s">
        <v>24</v>
      </c>
      <c r="H21" s="132"/>
      <c r="I21" s="132"/>
      <c r="J21" s="133" t="s">
        <v>25</v>
      </c>
      <c r="K21" s="72"/>
      <c r="L21" s="72"/>
      <c r="M21" s="73"/>
    </row>
    <row r="22" spans="2:15" x14ac:dyDescent="0.15">
      <c r="B22" s="2" t="s">
        <v>26</v>
      </c>
    </row>
    <row r="23" spans="2:15" x14ac:dyDescent="0.15"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4"/>
    </row>
    <row r="24" spans="2:15" x14ac:dyDescent="0.15"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</row>
    <row r="25" spans="2:15" x14ac:dyDescent="0.15"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70"/>
    </row>
    <row r="26" spans="2:15" x14ac:dyDescent="0.15">
      <c r="B26" s="2"/>
    </row>
    <row r="27" spans="2:15" x14ac:dyDescent="0.15">
      <c r="B27" s="1" t="s">
        <v>106</v>
      </c>
      <c r="H27" s="74"/>
      <c r="I27" s="74"/>
      <c r="J27" s="154" t="str">
        <f>IF(M28&gt;6,"een groen vakje = een signaal",IF(M29&gt;6,"een groen vakje = een signaal",IF(M30&gt;6,"een groen vakje = een signaal",IF(M28&lt;7,"",IF(M29&lt;7,"",IF(M30&lt;7,""))))))</f>
        <v/>
      </c>
      <c r="K27" s="154"/>
      <c r="L27" s="154"/>
      <c r="M27" s="154"/>
    </row>
    <row r="28" spans="2:15" x14ac:dyDescent="0.15">
      <c r="B28" s="67" t="s">
        <v>27</v>
      </c>
      <c r="G28" s="75" t="s">
        <v>28</v>
      </c>
      <c r="H28" s="76"/>
      <c r="I28" s="76"/>
      <c r="J28" s="76"/>
      <c r="K28" s="80"/>
      <c r="L28" s="119"/>
      <c r="M28" s="78">
        <f>SUM(N40+Q40)</f>
        <v>0</v>
      </c>
    </row>
    <row r="29" spans="2:15" x14ac:dyDescent="0.15">
      <c r="G29" s="79" t="s">
        <v>133</v>
      </c>
      <c r="H29" s="76"/>
      <c r="I29" s="80"/>
      <c r="J29" s="80"/>
      <c r="K29" s="136"/>
      <c r="L29" s="137"/>
      <c r="M29" s="78">
        <f>SUM(O40+R40)</f>
        <v>0</v>
      </c>
      <c r="N29" s="31"/>
      <c r="O29" s="31"/>
    </row>
    <row r="30" spans="2:15" x14ac:dyDescent="0.15">
      <c r="G30" s="75" t="s">
        <v>30</v>
      </c>
      <c r="H30" s="76"/>
      <c r="I30" s="76"/>
      <c r="J30" s="76"/>
      <c r="K30" s="136"/>
      <c r="L30" s="137"/>
      <c r="M30" s="78">
        <f>SUM(P40+S40)</f>
        <v>0</v>
      </c>
    </row>
    <row r="31" spans="2:15" x14ac:dyDescent="0.15">
      <c r="B31" s="67" t="s">
        <v>74</v>
      </c>
    </row>
    <row r="32" spans="2:15" x14ac:dyDescent="0.15">
      <c r="B32" s="2"/>
    </row>
    <row r="33" spans="2:19" x14ac:dyDescent="0.15">
      <c r="B33" s="2" t="s">
        <v>31</v>
      </c>
    </row>
    <row r="34" spans="2:19" x14ac:dyDescent="0.15">
      <c r="B34" s="81"/>
      <c r="C34" s="82"/>
      <c r="D34" s="83"/>
      <c r="E34" s="84" t="s">
        <v>32</v>
      </c>
      <c r="F34" s="84" t="s">
        <v>33</v>
      </c>
      <c r="G34" s="84" t="s">
        <v>34</v>
      </c>
      <c r="H34" s="81"/>
      <c r="I34" s="68"/>
      <c r="J34" s="69"/>
      <c r="K34" s="84" t="s">
        <v>32</v>
      </c>
      <c r="L34" s="84" t="s">
        <v>33</v>
      </c>
      <c r="M34" s="84" t="s">
        <v>34</v>
      </c>
      <c r="N34" s="85" t="s">
        <v>40</v>
      </c>
      <c r="O34" s="85" t="s">
        <v>41</v>
      </c>
      <c r="P34" s="85" t="s">
        <v>50</v>
      </c>
      <c r="Q34" s="85" t="s">
        <v>40</v>
      </c>
      <c r="R34" s="85" t="s">
        <v>41</v>
      </c>
      <c r="S34" s="85" t="s">
        <v>50</v>
      </c>
    </row>
    <row r="35" spans="2:19" ht="24.95" customHeight="1" x14ac:dyDescent="0.15">
      <c r="B35" s="151" t="s">
        <v>42</v>
      </c>
      <c r="C35" s="152"/>
      <c r="D35" s="153"/>
      <c r="E35" s="86"/>
      <c r="F35" s="86"/>
      <c r="G35" s="87"/>
      <c r="H35" s="138" t="s">
        <v>46</v>
      </c>
      <c r="I35" s="139"/>
      <c r="J35" s="140"/>
      <c r="K35" s="86"/>
      <c r="L35" s="86"/>
      <c r="M35" s="87"/>
      <c r="N35" s="88" t="b">
        <v>0</v>
      </c>
      <c r="O35" s="88" t="b">
        <v>0</v>
      </c>
      <c r="P35" s="88" t="b">
        <v>0</v>
      </c>
      <c r="Q35" s="88" t="b">
        <v>0</v>
      </c>
      <c r="R35" s="88" t="b">
        <v>0</v>
      </c>
      <c r="S35" s="88"/>
    </row>
    <row r="36" spans="2:19" ht="24.95" customHeight="1" x14ac:dyDescent="0.15">
      <c r="B36" s="151" t="s">
        <v>43</v>
      </c>
      <c r="C36" s="152"/>
      <c r="D36" s="153"/>
      <c r="E36" s="86"/>
      <c r="F36" s="86"/>
      <c r="G36" s="87"/>
      <c r="H36" s="138" t="s">
        <v>47</v>
      </c>
      <c r="I36" s="139"/>
      <c r="J36" s="140"/>
      <c r="K36" s="86"/>
      <c r="L36" s="86"/>
      <c r="M36" s="87"/>
      <c r="N36" s="88" t="b">
        <v>0</v>
      </c>
      <c r="O36" s="88" t="b">
        <v>0</v>
      </c>
      <c r="P36" s="88" t="b">
        <v>0</v>
      </c>
      <c r="Q36" s="88" t="b">
        <v>0</v>
      </c>
      <c r="R36" s="88" t="b">
        <v>0</v>
      </c>
      <c r="S36" s="88"/>
    </row>
    <row r="37" spans="2:19" ht="24.95" customHeight="1" x14ac:dyDescent="0.15">
      <c r="B37" s="151" t="s">
        <v>44</v>
      </c>
      <c r="C37" s="152"/>
      <c r="D37" s="153"/>
      <c r="E37" s="86"/>
      <c r="F37" s="86"/>
      <c r="G37" s="87"/>
      <c r="H37" s="138" t="s">
        <v>48</v>
      </c>
      <c r="I37" s="139"/>
      <c r="J37" s="140"/>
      <c r="K37" s="86"/>
      <c r="L37" s="86"/>
      <c r="M37" s="87"/>
      <c r="N37" s="88" t="b">
        <v>0</v>
      </c>
      <c r="O37" s="88" t="b">
        <v>0</v>
      </c>
      <c r="P37" s="88" t="b">
        <v>0</v>
      </c>
      <c r="Q37" s="88" t="b">
        <v>0</v>
      </c>
      <c r="R37" s="88" t="b">
        <v>0</v>
      </c>
      <c r="S37" s="88" t="b">
        <v>0</v>
      </c>
    </row>
    <row r="38" spans="2:19" ht="24.95" customHeight="1" x14ac:dyDescent="0.15">
      <c r="B38" s="151" t="s">
        <v>45</v>
      </c>
      <c r="C38" s="152"/>
      <c r="D38" s="153"/>
      <c r="E38" s="86"/>
      <c r="F38" s="86"/>
      <c r="G38" s="87"/>
      <c r="H38" s="138" t="s">
        <v>49</v>
      </c>
      <c r="I38" s="139"/>
      <c r="J38" s="140"/>
      <c r="K38" s="86"/>
      <c r="L38" s="86"/>
      <c r="M38" s="87"/>
      <c r="N38" s="88" t="b">
        <v>0</v>
      </c>
      <c r="O38" s="88" t="b">
        <v>0</v>
      </c>
      <c r="P38" s="88" t="b">
        <v>0</v>
      </c>
      <c r="Q38" s="88" t="b">
        <v>0</v>
      </c>
      <c r="R38" s="88" t="b">
        <v>0</v>
      </c>
      <c r="S38" s="88" t="b">
        <v>0</v>
      </c>
    </row>
    <row r="39" spans="2:19" ht="24.95" customHeight="1" x14ac:dyDescent="0.15">
      <c r="B39" s="155" t="s">
        <v>108</v>
      </c>
      <c r="C39" s="156"/>
      <c r="D39" s="157"/>
      <c r="E39" s="89"/>
      <c r="F39" s="89"/>
      <c r="G39" s="90"/>
      <c r="H39" s="144"/>
      <c r="I39" s="145"/>
      <c r="J39" s="146"/>
      <c r="K39" s="89"/>
      <c r="L39" s="89"/>
      <c r="M39" s="90"/>
      <c r="N39" s="88" t="b">
        <v>0</v>
      </c>
      <c r="O39" s="88" t="b">
        <v>0</v>
      </c>
      <c r="P39" s="88" t="b">
        <v>0</v>
      </c>
      <c r="Q39" s="88"/>
      <c r="R39" s="88"/>
      <c r="S39" s="88"/>
    </row>
    <row r="40" spans="2:19" ht="12.75" customHeight="1" x14ac:dyDescent="0.15">
      <c r="B40" s="158" t="s">
        <v>26</v>
      </c>
      <c r="C40" s="158"/>
      <c r="D40" s="92"/>
      <c r="E40" s="92"/>
      <c r="F40" s="92"/>
      <c r="G40" s="92"/>
      <c r="H40" s="11"/>
      <c r="I40" s="92"/>
      <c r="J40" s="92"/>
      <c r="K40" s="92"/>
      <c r="L40" s="46"/>
      <c r="M40" s="46"/>
      <c r="N40" s="88">
        <f t="shared" ref="N40:S40" si="0">COUNTIF(N35:N39,"waar")</f>
        <v>0</v>
      </c>
      <c r="O40" s="88">
        <f t="shared" si="0"/>
        <v>0</v>
      </c>
      <c r="P40" s="88">
        <f t="shared" si="0"/>
        <v>0</v>
      </c>
      <c r="Q40" s="88">
        <f t="shared" si="0"/>
        <v>0</v>
      </c>
      <c r="R40" s="88">
        <f t="shared" si="0"/>
        <v>0</v>
      </c>
      <c r="S40" s="88">
        <f t="shared" si="0"/>
        <v>0</v>
      </c>
    </row>
    <row r="41" spans="2:19" x14ac:dyDescent="0.15"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4"/>
    </row>
    <row r="42" spans="2:19" x14ac:dyDescent="0.15"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7"/>
    </row>
    <row r="43" spans="2:19" x14ac:dyDescent="0.15">
      <c r="B43" s="168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70"/>
    </row>
    <row r="44" spans="2:19" x14ac:dyDescent="0.15">
      <c r="B44" s="93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2:19" x14ac:dyDescent="0.15">
      <c r="B45" s="1" t="s">
        <v>51</v>
      </c>
    </row>
    <row r="46" spans="2:19" x14ac:dyDescent="0.15">
      <c r="B46" s="2" t="s">
        <v>134</v>
      </c>
      <c r="J46" s="154" t="str">
        <f>IF(M47&gt;6,"een groen vakje = een signaal",IF(M48&gt;6,"een groen vakje = een signaal",IF(M49&gt;6,"een groen vakje = een signaal",IF(M47&lt;7,"",IF(M48&lt;7,"",IF(M49&lt;7,""))))))</f>
        <v/>
      </c>
      <c r="K46" s="154"/>
      <c r="L46" s="154"/>
      <c r="M46" s="154"/>
    </row>
    <row r="47" spans="2:19" x14ac:dyDescent="0.15">
      <c r="B47" s="67" t="s">
        <v>27</v>
      </c>
      <c r="G47" s="94"/>
      <c r="H47" s="68"/>
      <c r="I47" s="68"/>
      <c r="J47" s="68"/>
      <c r="K47" s="147" t="s">
        <v>52</v>
      </c>
      <c r="L47" s="148"/>
      <c r="M47" s="77">
        <f>SUM(N61+Q61)</f>
        <v>0</v>
      </c>
    </row>
    <row r="48" spans="2:19" x14ac:dyDescent="0.15">
      <c r="G48" s="95"/>
      <c r="H48" s="68"/>
      <c r="I48" s="96"/>
      <c r="J48" s="96"/>
      <c r="K48" s="147" t="s">
        <v>53</v>
      </c>
      <c r="L48" s="148"/>
      <c r="M48" s="77">
        <f>SUM(O61+R61)</f>
        <v>0</v>
      </c>
      <c r="N48" s="31"/>
      <c r="O48" s="31"/>
    </row>
    <row r="49" spans="2:20" x14ac:dyDescent="0.15">
      <c r="G49" s="75"/>
      <c r="H49" s="76"/>
      <c r="I49" s="76"/>
      <c r="J49" s="76"/>
      <c r="K49" s="149" t="s">
        <v>54</v>
      </c>
      <c r="L49" s="150"/>
      <c r="M49" s="77">
        <f>SUM(P61+S61)</f>
        <v>0</v>
      </c>
    </row>
    <row r="50" spans="2:20" x14ac:dyDescent="0.15">
      <c r="B50" s="67" t="s">
        <v>74</v>
      </c>
    </row>
    <row r="51" spans="2:20" x14ac:dyDescent="0.15">
      <c r="B51" s="2"/>
    </row>
    <row r="52" spans="2:20" x14ac:dyDescent="0.15">
      <c r="B52" s="2" t="s">
        <v>35</v>
      </c>
    </row>
    <row r="53" spans="2:20" x14ac:dyDescent="0.15">
      <c r="B53" s="81"/>
      <c r="C53" s="82"/>
      <c r="D53" s="83"/>
      <c r="E53" s="84" t="s">
        <v>36</v>
      </c>
      <c r="F53" s="84" t="s">
        <v>37</v>
      </c>
      <c r="G53" s="84" t="s">
        <v>34</v>
      </c>
      <c r="H53" s="81"/>
      <c r="I53" s="68"/>
      <c r="J53" s="69"/>
      <c r="K53" s="97" t="s">
        <v>36</v>
      </c>
      <c r="L53" s="84" t="s">
        <v>37</v>
      </c>
      <c r="M53" s="84" t="s">
        <v>34</v>
      </c>
      <c r="N53" s="85" t="s">
        <v>60</v>
      </c>
      <c r="O53" s="85" t="s">
        <v>61</v>
      </c>
      <c r="P53" s="85" t="s">
        <v>50</v>
      </c>
      <c r="Q53" s="85" t="s">
        <v>60</v>
      </c>
      <c r="R53" s="85" t="s">
        <v>61</v>
      </c>
      <c r="S53" s="85" t="s">
        <v>50</v>
      </c>
    </row>
    <row r="54" spans="2:20" ht="24.95" customHeight="1" x14ac:dyDescent="0.15">
      <c r="B54" s="138" t="s">
        <v>55</v>
      </c>
      <c r="C54" s="139"/>
      <c r="D54" s="140"/>
      <c r="E54" s="86"/>
      <c r="F54" s="86"/>
      <c r="G54" s="87"/>
      <c r="H54" s="138" t="s">
        <v>111</v>
      </c>
      <c r="I54" s="139"/>
      <c r="J54" s="140"/>
      <c r="K54" s="98"/>
      <c r="L54" s="86"/>
      <c r="M54" s="87"/>
      <c r="N54" s="88" t="b">
        <v>0</v>
      </c>
      <c r="O54" s="88" t="b">
        <v>0</v>
      </c>
      <c r="P54" s="88" t="b">
        <v>0</v>
      </c>
      <c r="Q54" s="88" t="b">
        <v>0</v>
      </c>
      <c r="R54" s="88" t="b">
        <v>0</v>
      </c>
      <c r="S54" s="88"/>
    </row>
    <row r="55" spans="2:20" ht="24.95" customHeight="1" x14ac:dyDescent="0.15">
      <c r="B55" s="138" t="s">
        <v>56</v>
      </c>
      <c r="C55" s="139"/>
      <c r="D55" s="140"/>
      <c r="E55" s="86"/>
      <c r="F55" s="86"/>
      <c r="G55" s="87"/>
      <c r="H55" s="138" t="s">
        <v>110</v>
      </c>
      <c r="I55" s="139"/>
      <c r="J55" s="140"/>
      <c r="K55" s="98"/>
      <c r="L55" s="86"/>
      <c r="M55" s="87"/>
      <c r="N55" s="88" t="b">
        <v>0</v>
      </c>
      <c r="O55" s="88" t="b">
        <v>0</v>
      </c>
      <c r="P55" s="88" t="b">
        <v>0</v>
      </c>
      <c r="Q55" s="88" t="b">
        <v>0</v>
      </c>
      <c r="R55" s="88"/>
      <c r="S55" s="88"/>
    </row>
    <row r="56" spans="2:20" ht="24.95" customHeight="1" x14ac:dyDescent="0.15">
      <c r="B56" s="138" t="s">
        <v>109</v>
      </c>
      <c r="C56" s="139"/>
      <c r="D56" s="140"/>
      <c r="E56" s="86"/>
      <c r="F56" s="86"/>
      <c r="G56" s="87"/>
      <c r="H56" s="138" t="s">
        <v>58</v>
      </c>
      <c r="I56" s="139"/>
      <c r="J56" s="140"/>
      <c r="K56" s="98"/>
      <c r="L56" s="86"/>
      <c r="M56" s="87"/>
      <c r="N56" s="99" t="b">
        <v>0</v>
      </c>
      <c r="O56" s="88" t="b">
        <v>0</v>
      </c>
      <c r="P56" s="88" t="b">
        <v>0</v>
      </c>
      <c r="Q56" s="100" t="b">
        <v>0</v>
      </c>
      <c r="R56" s="88" t="b">
        <v>0</v>
      </c>
      <c r="S56" s="88"/>
    </row>
    <row r="57" spans="2:20" ht="24.95" customHeight="1" x14ac:dyDescent="0.15">
      <c r="B57" s="138" t="s">
        <v>57</v>
      </c>
      <c r="C57" s="139"/>
      <c r="D57" s="140"/>
      <c r="E57" s="86"/>
      <c r="F57" s="86"/>
      <c r="G57" s="87"/>
      <c r="H57" s="138" t="s">
        <v>59</v>
      </c>
      <c r="I57" s="139"/>
      <c r="J57" s="140"/>
      <c r="K57" s="98"/>
      <c r="L57" s="86"/>
      <c r="M57" s="87"/>
      <c r="N57" s="101" t="b">
        <v>0</v>
      </c>
      <c r="O57" s="88" t="b">
        <v>0</v>
      </c>
      <c r="P57" s="88" t="b">
        <v>0</v>
      </c>
      <c r="Q57" s="100" t="b">
        <v>0</v>
      </c>
      <c r="R57" s="88" t="b">
        <v>0</v>
      </c>
      <c r="S57" s="88"/>
    </row>
    <row r="58" spans="2:20" ht="24.95" customHeight="1" x14ac:dyDescent="0.15">
      <c r="B58" s="138" t="s">
        <v>62</v>
      </c>
      <c r="C58" s="139"/>
      <c r="D58" s="140"/>
      <c r="E58" s="86"/>
      <c r="F58" s="86"/>
      <c r="G58" s="87"/>
      <c r="H58" s="138" t="s">
        <v>124</v>
      </c>
      <c r="I58" s="139"/>
      <c r="J58" s="140"/>
      <c r="K58" s="98"/>
      <c r="L58" s="86"/>
      <c r="M58" s="87"/>
      <c r="N58" s="99" t="b">
        <v>0</v>
      </c>
      <c r="O58" s="88" t="b">
        <v>0</v>
      </c>
      <c r="P58" s="88" t="b">
        <v>0</v>
      </c>
      <c r="Q58" s="100" t="b">
        <v>0</v>
      </c>
      <c r="R58" s="88" t="b">
        <v>0</v>
      </c>
      <c r="S58" s="88"/>
    </row>
    <row r="59" spans="2:20" ht="24.95" customHeight="1" x14ac:dyDescent="0.15">
      <c r="B59" s="138" t="s">
        <v>63</v>
      </c>
      <c r="C59" s="139"/>
      <c r="D59" s="140"/>
      <c r="E59" s="86"/>
      <c r="F59" s="86"/>
      <c r="G59" s="87"/>
      <c r="H59" s="182" t="s">
        <v>126</v>
      </c>
      <c r="I59" s="183"/>
      <c r="J59" s="184"/>
      <c r="K59" s="98"/>
      <c r="L59" s="86"/>
      <c r="M59" s="87"/>
      <c r="N59" s="88" t="b">
        <v>0</v>
      </c>
      <c r="O59" s="88" t="b">
        <v>0</v>
      </c>
      <c r="P59" s="88" t="b">
        <v>0</v>
      </c>
      <c r="Q59" s="102" t="b">
        <v>0</v>
      </c>
      <c r="R59" s="88"/>
      <c r="S59" s="88"/>
      <c r="T59" s="102"/>
    </row>
    <row r="60" spans="2:20" ht="24.95" customHeight="1" x14ac:dyDescent="0.15">
      <c r="B60" s="144" t="s">
        <v>64</v>
      </c>
      <c r="C60" s="145"/>
      <c r="D60" s="146"/>
      <c r="E60" s="89"/>
      <c r="F60" s="89"/>
      <c r="G60" s="90"/>
      <c r="H60" s="141" t="s">
        <v>127</v>
      </c>
      <c r="I60" s="142"/>
      <c r="J60" s="143"/>
      <c r="K60" s="103"/>
      <c r="L60" s="89"/>
      <c r="M60" s="90"/>
      <c r="N60" s="88" t="b">
        <v>0</v>
      </c>
      <c r="O60" s="88" t="b">
        <v>0</v>
      </c>
      <c r="P60" s="88" t="b">
        <v>0</v>
      </c>
      <c r="Q60" s="88" t="b">
        <v>0</v>
      </c>
      <c r="R60" s="88"/>
      <c r="S60" s="88"/>
    </row>
    <row r="61" spans="2:20" x14ac:dyDescent="0.15">
      <c r="B61" s="70" t="s">
        <v>26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5">
        <f t="shared" ref="N61:S61" si="1">COUNTIF(N54:N60,"waar")</f>
        <v>0</v>
      </c>
      <c r="O61" s="5">
        <f t="shared" si="1"/>
        <v>0</v>
      </c>
      <c r="P61" s="5">
        <f t="shared" si="1"/>
        <v>0</v>
      </c>
      <c r="Q61" s="5">
        <f t="shared" si="1"/>
        <v>0</v>
      </c>
      <c r="R61" s="5">
        <f t="shared" si="1"/>
        <v>0</v>
      </c>
      <c r="S61" s="5">
        <f t="shared" si="1"/>
        <v>0</v>
      </c>
      <c r="T61" s="5">
        <f>COUNTIF(T72:T74,"waar")</f>
        <v>0</v>
      </c>
    </row>
    <row r="62" spans="2:20" x14ac:dyDescent="0.15"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4"/>
    </row>
    <row r="63" spans="2:20" x14ac:dyDescent="0.15"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7"/>
    </row>
    <row r="64" spans="2:20" x14ac:dyDescent="0.15">
      <c r="B64" s="168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70"/>
    </row>
    <row r="65" spans="2:23" x14ac:dyDescent="0.15">
      <c r="B65" s="9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2:23" x14ac:dyDescent="0.15">
      <c r="B66" s="1" t="s">
        <v>107</v>
      </c>
    </row>
    <row r="67" spans="2:23" ht="12.75" customHeight="1" x14ac:dyDescent="0.15">
      <c r="B67" s="2" t="s">
        <v>135</v>
      </c>
      <c r="M67" s="3" t="str">
        <f>IF(M68&gt;4,"een groen vakje = een signaal",IF(M69&gt;4,"een groen vakje = een signaal",IF(M70&gt;4,"een groen vakje = een signaal",IF(M68&lt;5,"",IF(M69&lt;5,"",IF(M70&lt;5,""))))))</f>
        <v/>
      </c>
    </row>
    <row r="68" spans="2:23" x14ac:dyDescent="0.15">
      <c r="B68" s="67" t="s">
        <v>27</v>
      </c>
      <c r="G68" s="135" t="s">
        <v>28</v>
      </c>
      <c r="H68" s="80"/>
      <c r="I68" s="80"/>
      <c r="J68" s="80"/>
      <c r="K68" s="134"/>
      <c r="L68" s="77"/>
      <c r="M68" s="78">
        <f>SUM(N82+Q82)</f>
        <v>0</v>
      </c>
    </row>
    <row r="69" spans="2:23" x14ac:dyDescent="0.15">
      <c r="G69" s="79" t="s">
        <v>29</v>
      </c>
      <c r="H69" s="80"/>
      <c r="I69" s="80"/>
      <c r="J69" s="80"/>
      <c r="K69" s="134"/>
      <c r="L69" s="77"/>
      <c r="M69" s="78">
        <f>SUM(O82+R82)</f>
        <v>0</v>
      </c>
      <c r="N69" s="31"/>
      <c r="O69" s="31"/>
    </row>
    <row r="70" spans="2:23" x14ac:dyDescent="0.15">
      <c r="G70" s="135" t="s">
        <v>30</v>
      </c>
      <c r="H70" s="80"/>
      <c r="I70" s="80"/>
      <c r="J70" s="80"/>
      <c r="K70" s="134"/>
      <c r="L70" s="77"/>
      <c r="M70" s="78">
        <f>SUM(P82+S82)</f>
        <v>0</v>
      </c>
    </row>
    <row r="71" spans="2:23" x14ac:dyDescent="0.15">
      <c r="B71" s="67" t="s">
        <v>74</v>
      </c>
    </row>
    <row r="72" spans="2:23" x14ac:dyDescent="0.15">
      <c r="B72" s="2"/>
      <c r="T72" s="100" t="b">
        <f>Q56</f>
        <v>0</v>
      </c>
    </row>
    <row r="73" spans="2:23" x14ac:dyDescent="0.15">
      <c r="B73" s="2" t="s">
        <v>31</v>
      </c>
      <c r="T73" s="100" t="b">
        <f>Q57</f>
        <v>0</v>
      </c>
    </row>
    <row r="74" spans="2:23" x14ac:dyDescent="0.15">
      <c r="B74" s="104"/>
      <c r="C74" s="105"/>
      <c r="D74" s="106"/>
      <c r="E74" s="107" t="s">
        <v>32</v>
      </c>
      <c r="F74" s="84" t="s">
        <v>33</v>
      </c>
      <c r="G74" s="84" t="s">
        <v>34</v>
      </c>
      <c r="H74" s="104"/>
      <c r="I74" s="108"/>
      <c r="J74" s="109"/>
      <c r="K74" s="110" t="s">
        <v>32</v>
      </c>
      <c r="L74" s="84" t="s">
        <v>33</v>
      </c>
      <c r="M74" s="84" t="s">
        <v>34</v>
      </c>
      <c r="N74" s="85" t="s">
        <v>32</v>
      </c>
      <c r="O74" s="85" t="s">
        <v>33</v>
      </c>
      <c r="P74" s="85" t="s">
        <v>34</v>
      </c>
      <c r="Q74" s="85" t="s">
        <v>32</v>
      </c>
      <c r="R74" s="85" t="s">
        <v>33</v>
      </c>
      <c r="S74" s="85" t="s">
        <v>34</v>
      </c>
      <c r="T74" s="100" t="b">
        <f>Q58</f>
        <v>0</v>
      </c>
    </row>
    <row r="75" spans="2:23" ht="24.95" customHeight="1" x14ac:dyDescent="0.15">
      <c r="B75" s="138" t="s">
        <v>65</v>
      </c>
      <c r="C75" s="139"/>
      <c r="D75" s="140"/>
      <c r="E75" s="111"/>
      <c r="F75" s="86"/>
      <c r="G75" s="87"/>
      <c r="H75" s="177" t="s">
        <v>113</v>
      </c>
      <c r="I75" s="158"/>
      <c r="J75" s="178"/>
      <c r="K75" s="91"/>
      <c r="L75" s="86"/>
      <c r="M75" s="87"/>
      <c r="N75" s="100" t="b">
        <v>0</v>
      </c>
      <c r="O75" s="88" t="b">
        <v>0</v>
      </c>
      <c r="P75" s="88" t="b">
        <v>0</v>
      </c>
      <c r="Q75" s="88" t="b">
        <v>0</v>
      </c>
      <c r="R75" s="88" t="b">
        <v>0</v>
      </c>
      <c r="S75" s="88"/>
      <c r="T75" s="112" t="b">
        <f>N75</f>
        <v>0</v>
      </c>
      <c r="U75" s="113" t="b">
        <f>N79</f>
        <v>0</v>
      </c>
      <c r="V75" s="114" t="b">
        <f>N56</f>
        <v>0</v>
      </c>
      <c r="W75" s="115" t="b">
        <f t="shared" ref="W75:W80" si="2">Q76</f>
        <v>0</v>
      </c>
    </row>
    <row r="76" spans="2:23" ht="24.95" customHeight="1" x14ac:dyDescent="0.15">
      <c r="B76" s="138" t="s">
        <v>66</v>
      </c>
      <c r="C76" s="139"/>
      <c r="D76" s="140"/>
      <c r="E76" s="111"/>
      <c r="F76" s="86"/>
      <c r="G76" s="87"/>
      <c r="H76" s="177" t="s">
        <v>112</v>
      </c>
      <c r="I76" s="158"/>
      <c r="J76" s="178"/>
      <c r="K76" s="91"/>
      <c r="L76" s="86"/>
      <c r="M76" s="87"/>
      <c r="N76" s="100" t="b">
        <v>0</v>
      </c>
      <c r="O76" s="88" t="b">
        <v>0</v>
      </c>
      <c r="P76" s="88" t="b">
        <v>0</v>
      </c>
      <c r="Q76" s="88" t="b">
        <v>0</v>
      </c>
      <c r="R76" s="88" t="b">
        <v>0</v>
      </c>
      <c r="S76" s="88"/>
      <c r="T76" s="112" t="b">
        <f>N76</f>
        <v>0</v>
      </c>
      <c r="U76" s="113" t="b">
        <f>N81</f>
        <v>0</v>
      </c>
      <c r="V76" s="114" t="b">
        <f>N57</f>
        <v>0</v>
      </c>
      <c r="W76" s="115" t="b">
        <f t="shared" si="2"/>
        <v>0</v>
      </c>
    </row>
    <row r="77" spans="2:23" ht="24.95" customHeight="1" x14ac:dyDescent="0.15">
      <c r="B77" s="138" t="s">
        <v>68</v>
      </c>
      <c r="C77" s="139"/>
      <c r="D77" s="140"/>
      <c r="E77" s="111"/>
      <c r="F77" s="86"/>
      <c r="G77" s="87"/>
      <c r="H77" s="177" t="s">
        <v>69</v>
      </c>
      <c r="I77" s="158"/>
      <c r="J77" s="178"/>
      <c r="K77" s="91"/>
      <c r="L77" s="86"/>
      <c r="M77" s="87"/>
      <c r="N77" s="100" t="b">
        <v>0</v>
      </c>
      <c r="O77" s="88" t="b">
        <v>0</v>
      </c>
      <c r="P77" s="88" t="b">
        <v>0</v>
      </c>
      <c r="Q77" s="88" t="b">
        <v>0</v>
      </c>
      <c r="R77" s="88" t="b">
        <v>0</v>
      </c>
      <c r="S77" s="88"/>
      <c r="T77" s="112" t="b">
        <f>N77</f>
        <v>0</v>
      </c>
      <c r="U77" s="113" t="b">
        <f>N57</f>
        <v>0</v>
      </c>
      <c r="V77" s="114" t="b">
        <f>N58</f>
        <v>0</v>
      </c>
      <c r="W77" s="115" t="b">
        <f t="shared" si="2"/>
        <v>0</v>
      </c>
    </row>
    <row r="78" spans="2:23" ht="24.95" customHeight="1" x14ac:dyDescent="0.15">
      <c r="B78" s="138" t="s">
        <v>115</v>
      </c>
      <c r="C78" s="139"/>
      <c r="D78" s="140"/>
      <c r="E78" s="111"/>
      <c r="F78" s="86"/>
      <c r="G78" s="87"/>
      <c r="H78" s="177" t="s">
        <v>70</v>
      </c>
      <c r="I78" s="158"/>
      <c r="J78" s="178"/>
      <c r="K78" s="91"/>
      <c r="L78" s="86"/>
      <c r="M78" s="87"/>
      <c r="N78" s="100" t="b">
        <v>0</v>
      </c>
      <c r="O78" s="88" t="b">
        <v>0</v>
      </c>
      <c r="P78" s="88" t="b">
        <v>0</v>
      </c>
      <c r="Q78" s="88" t="b">
        <v>0</v>
      </c>
      <c r="R78" s="88" t="b">
        <v>0</v>
      </c>
      <c r="S78" s="88"/>
      <c r="T78" s="112" t="b">
        <f>N78</f>
        <v>0</v>
      </c>
      <c r="V78" s="114" t="b">
        <f>N81</f>
        <v>0</v>
      </c>
      <c r="W78" s="115" t="b">
        <f t="shared" si="2"/>
        <v>0</v>
      </c>
    </row>
    <row r="79" spans="2:23" ht="24.95" customHeight="1" x14ac:dyDescent="0.15">
      <c r="B79" s="138" t="s">
        <v>116</v>
      </c>
      <c r="C79" s="139"/>
      <c r="D79" s="140"/>
      <c r="E79" s="111"/>
      <c r="F79" s="86"/>
      <c r="G79" s="87"/>
      <c r="H79" s="177" t="s">
        <v>114</v>
      </c>
      <c r="I79" s="158"/>
      <c r="J79" s="178"/>
      <c r="K79" s="91"/>
      <c r="L79" s="86"/>
      <c r="M79" s="87"/>
      <c r="N79" s="101" t="b">
        <v>0</v>
      </c>
      <c r="O79" s="88" t="b">
        <v>0</v>
      </c>
      <c r="P79" s="88" t="b">
        <v>0</v>
      </c>
      <c r="Q79" s="88" t="b">
        <v>0</v>
      </c>
      <c r="R79" s="88" t="b">
        <v>0</v>
      </c>
      <c r="S79" s="88" t="b">
        <v>0</v>
      </c>
      <c r="T79" s="112" t="b">
        <f>N80</f>
        <v>0</v>
      </c>
      <c r="V79" s="114" t="b">
        <f>Q76</f>
        <v>0</v>
      </c>
      <c r="W79" s="115" t="b">
        <f t="shared" si="2"/>
        <v>0</v>
      </c>
    </row>
    <row r="80" spans="2:23" ht="24.95" customHeight="1" x14ac:dyDescent="0.15">
      <c r="B80" s="138" t="s">
        <v>67</v>
      </c>
      <c r="C80" s="139"/>
      <c r="D80" s="140"/>
      <c r="E80" s="111"/>
      <c r="F80" s="86"/>
      <c r="G80" s="87"/>
      <c r="H80" s="177" t="s">
        <v>71</v>
      </c>
      <c r="I80" s="158"/>
      <c r="J80" s="178"/>
      <c r="K80" s="91"/>
      <c r="L80" s="86"/>
      <c r="M80" s="87"/>
      <c r="N80" s="100" t="b">
        <v>0</v>
      </c>
      <c r="O80" s="88" t="b">
        <v>0</v>
      </c>
      <c r="P80" s="88" t="b">
        <v>0</v>
      </c>
      <c r="Q80" s="88" t="b">
        <v>0</v>
      </c>
      <c r="R80" s="88" t="b">
        <v>0</v>
      </c>
      <c r="S80" s="88" t="b">
        <v>0</v>
      </c>
      <c r="T80" s="112">
        <f>COUNTIF(T72:T79,"waar")</f>
        <v>0</v>
      </c>
      <c r="U80" s="113">
        <f>COUNTIF(U75:U77,"waar")</f>
        <v>0</v>
      </c>
      <c r="V80" s="114" t="b">
        <f>Q80</f>
        <v>0</v>
      </c>
      <c r="W80" s="115" t="b">
        <f t="shared" si="2"/>
        <v>0</v>
      </c>
    </row>
    <row r="81" spans="2:23" ht="24.95" customHeight="1" x14ac:dyDescent="0.15">
      <c r="B81" s="144" t="s">
        <v>117</v>
      </c>
      <c r="C81" s="145"/>
      <c r="D81" s="146"/>
      <c r="E81" s="116"/>
      <c r="F81" s="89"/>
      <c r="G81" s="90"/>
      <c r="H81" s="185" t="s">
        <v>125</v>
      </c>
      <c r="I81" s="186"/>
      <c r="J81" s="187"/>
      <c r="K81" s="117"/>
      <c r="L81" s="89"/>
      <c r="M81" s="90"/>
      <c r="N81" s="101" t="b">
        <v>0</v>
      </c>
      <c r="O81" s="88" t="b">
        <v>0</v>
      </c>
      <c r="P81" s="88" t="b">
        <v>0</v>
      </c>
      <c r="Q81" s="88" t="b">
        <v>0</v>
      </c>
      <c r="R81" s="88" t="b">
        <v>0</v>
      </c>
      <c r="S81" s="88"/>
      <c r="T81" s="118"/>
      <c r="V81" s="114">
        <f>COUNTIF(V75:V80,"waar")</f>
        <v>0</v>
      </c>
      <c r="W81" s="115">
        <f>COUNTIF(W75:W80,"waar")</f>
        <v>0</v>
      </c>
    </row>
    <row r="82" spans="2:23" x14ac:dyDescent="0.15">
      <c r="B82" s="70" t="s">
        <v>26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5">
        <f t="shared" ref="N82:S82" si="3">COUNTIF(N75:N81,"waar")</f>
        <v>0</v>
      </c>
      <c r="O82" s="5">
        <f t="shared" si="3"/>
        <v>0</v>
      </c>
      <c r="P82" s="5">
        <f t="shared" si="3"/>
        <v>0</v>
      </c>
      <c r="Q82" s="5">
        <f t="shared" si="3"/>
        <v>0</v>
      </c>
      <c r="R82" s="5">
        <f t="shared" si="3"/>
        <v>0</v>
      </c>
      <c r="S82" s="5">
        <f t="shared" si="3"/>
        <v>0</v>
      </c>
      <c r="T82" s="118"/>
    </row>
    <row r="83" spans="2:23" x14ac:dyDescent="0.15"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4"/>
    </row>
    <row r="84" spans="2:23" x14ac:dyDescent="0.15"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7"/>
    </row>
    <row r="85" spans="2:23" x14ac:dyDescent="0.15">
      <c r="B85" s="168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70"/>
    </row>
    <row r="86" spans="2:23" x14ac:dyDescent="0.15">
      <c r="B86" s="93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</row>
    <row r="87" spans="2:23" x14ac:dyDescent="0.15">
      <c r="B87" s="4" t="s">
        <v>72</v>
      </c>
    </row>
    <row r="88" spans="2:23" x14ac:dyDescent="0.15">
      <c r="B88" s="2" t="s">
        <v>135</v>
      </c>
      <c r="K88" s="74"/>
      <c r="L88" s="74"/>
      <c r="M88" s="3" t="str">
        <f>IF(M89&gt;3,"een groen vakje = een signaal",IF(M90&gt;3,"een groen vakje = een signaal",IF(M91&gt;3,"een groen vakje = een signaal",IF(M89&lt;4,"",IF(M90&lt;4,"",IF(M91&lt;4,""))))))</f>
        <v/>
      </c>
    </row>
    <row r="89" spans="2:23" x14ac:dyDescent="0.15">
      <c r="B89" s="67" t="s">
        <v>27</v>
      </c>
      <c r="G89" s="135" t="s">
        <v>28</v>
      </c>
      <c r="H89" s="80"/>
      <c r="I89" s="80"/>
      <c r="J89" s="80"/>
      <c r="K89" s="134"/>
      <c r="L89" s="77"/>
      <c r="M89" s="78">
        <f>SUM(N99+Q99)</f>
        <v>0</v>
      </c>
    </row>
    <row r="90" spans="2:23" x14ac:dyDescent="0.15">
      <c r="G90" s="79" t="s">
        <v>133</v>
      </c>
      <c r="H90" s="80"/>
      <c r="I90" s="80"/>
      <c r="J90" s="80"/>
      <c r="K90" s="134"/>
      <c r="L90" s="77"/>
      <c r="M90" s="78">
        <f>SUM(O99+R99)</f>
        <v>0</v>
      </c>
      <c r="N90" s="31"/>
      <c r="O90" s="31"/>
    </row>
    <row r="91" spans="2:23" x14ac:dyDescent="0.15">
      <c r="G91" s="135" t="s">
        <v>30</v>
      </c>
      <c r="H91" s="80"/>
      <c r="I91" s="80"/>
      <c r="J91" s="80"/>
      <c r="K91" s="134"/>
      <c r="L91" s="77"/>
      <c r="M91" s="78">
        <f>SUM(P99+S99)</f>
        <v>0</v>
      </c>
    </row>
    <row r="92" spans="2:23" x14ac:dyDescent="0.15">
      <c r="B92" s="67" t="s">
        <v>74</v>
      </c>
    </row>
    <row r="93" spans="2:23" x14ac:dyDescent="0.15">
      <c r="B93" s="2"/>
    </row>
    <row r="94" spans="2:23" x14ac:dyDescent="0.15">
      <c r="B94" s="2" t="s">
        <v>31</v>
      </c>
    </row>
    <row r="95" spans="2:23" x14ac:dyDescent="0.15">
      <c r="B95" s="104"/>
      <c r="C95" s="105"/>
      <c r="D95" s="106"/>
      <c r="E95" s="84" t="s">
        <v>32</v>
      </c>
      <c r="F95" s="84" t="s">
        <v>33</v>
      </c>
      <c r="G95" s="84" t="s">
        <v>34</v>
      </c>
      <c r="H95" s="104"/>
      <c r="I95" s="108"/>
      <c r="J95" s="109"/>
      <c r="K95" s="84" t="s">
        <v>32</v>
      </c>
      <c r="L95" s="84" t="s">
        <v>33</v>
      </c>
      <c r="M95" s="84" t="s">
        <v>34</v>
      </c>
      <c r="N95" s="85" t="s">
        <v>32</v>
      </c>
      <c r="O95" s="85" t="s">
        <v>33</v>
      </c>
      <c r="P95" s="85" t="s">
        <v>34</v>
      </c>
      <c r="Q95" s="85" t="s">
        <v>32</v>
      </c>
      <c r="R95" s="85" t="s">
        <v>33</v>
      </c>
      <c r="S95" s="85" t="s">
        <v>34</v>
      </c>
    </row>
    <row r="96" spans="2:23" ht="24.95" customHeight="1" x14ac:dyDescent="0.15">
      <c r="B96" s="138" t="s">
        <v>118</v>
      </c>
      <c r="C96" s="139"/>
      <c r="D96" s="140"/>
      <c r="E96" s="86"/>
      <c r="F96" s="86"/>
      <c r="G96" s="87"/>
      <c r="H96" s="188" t="s">
        <v>75</v>
      </c>
      <c r="I96" s="189"/>
      <c r="J96" s="190"/>
      <c r="K96" s="86"/>
      <c r="L96" s="86"/>
      <c r="M96" s="87"/>
      <c r="N96" s="88" t="b">
        <v>0</v>
      </c>
      <c r="O96" s="88" t="b">
        <v>0</v>
      </c>
      <c r="P96" s="88" t="b">
        <v>0</v>
      </c>
      <c r="Q96" s="88" t="b">
        <v>0</v>
      </c>
      <c r="R96" s="88" t="b">
        <v>0</v>
      </c>
      <c r="S96" s="88"/>
    </row>
    <row r="97" spans="2:19" ht="24.95" customHeight="1" x14ac:dyDescent="0.15">
      <c r="B97" s="138" t="s">
        <v>73</v>
      </c>
      <c r="C97" s="139"/>
      <c r="D97" s="140"/>
      <c r="E97" s="86"/>
      <c r="F97" s="86"/>
      <c r="G97" s="87"/>
      <c r="H97" s="177" t="s">
        <v>130</v>
      </c>
      <c r="I97" s="158"/>
      <c r="J97" s="178"/>
      <c r="K97" s="86"/>
      <c r="L97" s="86"/>
      <c r="M97" s="87"/>
      <c r="N97" s="88" t="b">
        <v>0</v>
      </c>
      <c r="O97" s="88" t="b">
        <v>0</v>
      </c>
      <c r="P97" s="88" t="b">
        <v>0</v>
      </c>
      <c r="Q97" s="88" t="b">
        <v>0</v>
      </c>
      <c r="R97" s="88" t="b">
        <v>0</v>
      </c>
      <c r="S97" s="88"/>
    </row>
    <row r="98" spans="2:19" ht="24.95" customHeight="1" x14ac:dyDescent="0.15">
      <c r="B98" s="179" t="s">
        <v>119</v>
      </c>
      <c r="C98" s="180"/>
      <c r="D98" s="181"/>
      <c r="E98" s="89"/>
      <c r="F98" s="89"/>
      <c r="G98" s="90"/>
      <c r="H98" s="182" t="s">
        <v>128</v>
      </c>
      <c r="I98" s="183"/>
      <c r="J98" s="184"/>
      <c r="K98" s="89"/>
      <c r="L98" s="89"/>
      <c r="M98" s="90"/>
      <c r="N98" s="88" t="b">
        <v>0</v>
      </c>
      <c r="O98" s="88" t="b">
        <v>0</v>
      </c>
      <c r="P98" s="88" t="b">
        <v>0</v>
      </c>
      <c r="Q98" s="88" t="b">
        <v>0</v>
      </c>
      <c r="R98" s="88" t="b">
        <v>0</v>
      </c>
      <c r="S98" s="88"/>
    </row>
    <row r="99" spans="2:19" x14ac:dyDescent="0.15">
      <c r="B99" s="70" t="s">
        <v>26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5">
        <f t="shared" ref="N99:S99" si="4">COUNTIF(N96:N98,"waar")</f>
        <v>0</v>
      </c>
      <c r="O99" s="5">
        <f t="shared" si="4"/>
        <v>0</v>
      </c>
      <c r="P99" s="5">
        <f t="shared" si="4"/>
        <v>0</v>
      </c>
      <c r="Q99" s="5">
        <f t="shared" si="4"/>
        <v>0</v>
      </c>
      <c r="R99" s="5">
        <f t="shared" si="4"/>
        <v>0</v>
      </c>
      <c r="S99" s="5">
        <f t="shared" si="4"/>
        <v>0</v>
      </c>
    </row>
    <row r="100" spans="2:19" x14ac:dyDescent="0.15"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4"/>
    </row>
    <row r="101" spans="2:19" x14ac:dyDescent="0.15">
      <c r="B101" s="165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7"/>
    </row>
    <row r="102" spans="2:19" x14ac:dyDescent="0.15">
      <c r="B102" s="168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70"/>
    </row>
    <row r="103" spans="2:19" x14ac:dyDescent="0.15">
      <c r="B103" s="93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</row>
    <row r="104" spans="2:19" x14ac:dyDescent="0.15">
      <c r="B104" s="1" t="s">
        <v>38</v>
      </c>
    </row>
    <row r="105" spans="2:19" x14ac:dyDescent="0.15">
      <c r="B105" s="2"/>
    </row>
    <row r="106" spans="2:19" x14ac:dyDescent="0.15">
      <c r="B106" s="2" t="s">
        <v>39</v>
      </c>
    </row>
    <row r="107" spans="2:19" x14ac:dyDescent="0.15"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4"/>
    </row>
    <row r="108" spans="2:19" x14ac:dyDescent="0.15">
      <c r="B108" s="165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7"/>
    </row>
    <row r="109" spans="2:19" x14ac:dyDescent="0.15">
      <c r="B109" s="165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7"/>
    </row>
    <row r="110" spans="2:19" x14ac:dyDescent="0.15">
      <c r="B110" s="168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70"/>
    </row>
    <row r="111" spans="2:19" x14ac:dyDescent="0.15">
      <c r="B111" s="92"/>
    </row>
    <row r="112" spans="2:19" x14ac:dyDescent="0.15">
      <c r="B112" s="92"/>
    </row>
    <row r="113" spans="2:2" x14ac:dyDescent="0.15">
      <c r="B113" s="92"/>
    </row>
    <row r="114" spans="2:2" x14ac:dyDescent="0.15">
      <c r="B114" s="92"/>
    </row>
  </sheetData>
  <mergeCells count="68">
    <mergeCell ref="B100:M102"/>
    <mergeCell ref="B107:M110"/>
    <mergeCell ref="B80:D80"/>
    <mergeCell ref="B41:M43"/>
    <mergeCell ref="B62:M64"/>
    <mergeCell ref="B83:M85"/>
    <mergeCell ref="B81:D81"/>
    <mergeCell ref="H79:J79"/>
    <mergeCell ref="B77:D77"/>
    <mergeCell ref="B78:D78"/>
    <mergeCell ref="H78:J78"/>
    <mergeCell ref="H59:J59"/>
    <mergeCell ref="H77:J77"/>
    <mergeCell ref="B76:D76"/>
    <mergeCell ref="H56:J56"/>
    <mergeCell ref="H58:J58"/>
    <mergeCell ref="H76:J76"/>
    <mergeCell ref="H75:J75"/>
    <mergeCell ref="B79:D79"/>
    <mergeCell ref="H97:J97"/>
    <mergeCell ref="B98:D98"/>
    <mergeCell ref="H98:J98"/>
    <mergeCell ref="B97:D97"/>
    <mergeCell ref="H81:J81"/>
    <mergeCell ref="H96:J96"/>
    <mergeCell ref="H80:J80"/>
    <mergeCell ref="B96:D96"/>
    <mergeCell ref="B75:D75"/>
    <mergeCell ref="B1:M1"/>
    <mergeCell ref="B2:M2"/>
    <mergeCell ref="H36:J36"/>
    <mergeCell ref="H37:J37"/>
    <mergeCell ref="B7:M7"/>
    <mergeCell ref="K29:L29"/>
    <mergeCell ref="J27:M27"/>
    <mergeCell ref="B23:M25"/>
    <mergeCell ref="B9:D9"/>
    <mergeCell ref="B10:D10"/>
    <mergeCell ref="B11:D11"/>
    <mergeCell ref="B12:D12"/>
    <mergeCell ref="E9:M9"/>
    <mergeCell ref="E10:M10"/>
    <mergeCell ref="E11:M11"/>
    <mergeCell ref="E12:M12"/>
    <mergeCell ref="B35:D35"/>
    <mergeCell ref="K47:L47"/>
    <mergeCell ref="B60:D60"/>
    <mergeCell ref="B36:D36"/>
    <mergeCell ref="B37:D37"/>
    <mergeCell ref="B38:D38"/>
    <mergeCell ref="B56:D56"/>
    <mergeCell ref="J46:M46"/>
    <mergeCell ref="B54:D54"/>
    <mergeCell ref="B57:D57"/>
    <mergeCell ref="B58:D58"/>
    <mergeCell ref="B59:D59"/>
    <mergeCell ref="B39:D39"/>
    <mergeCell ref="B55:D55"/>
    <mergeCell ref="B40:C40"/>
    <mergeCell ref="K30:L30"/>
    <mergeCell ref="H35:J35"/>
    <mergeCell ref="H60:J60"/>
    <mergeCell ref="H54:J54"/>
    <mergeCell ref="H57:J57"/>
    <mergeCell ref="H55:J55"/>
    <mergeCell ref="H38:J39"/>
    <mergeCell ref="K48:L48"/>
    <mergeCell ref="K49:L49"/>
  </mergeCells>
  <phoneticPr fontId="3" type="noConversion"/>
  <conditionalFormatting sqref="M89:M91">
    <cfRule type="cellIs" dxfId="44" priority="1" stopIfTrue="1" operator="between">
      <formula>4</formula>
      <formula>6</formula>
    </cfRule>
  </conditionalFormatting>
  <conditionalFormatting sqref="M28:M30">
    <cfRule type="cellIs" dxfId="43" priority="2" stopIfTrue="1" operator="between">
      <formula>7</formula>
      <formula>9</formula>
    </cfRule>
  </conditionalFormatting>
  <conditionalFormatting sqref="M47:M49">
    <cfRule type="cellIs" dxfId="42" priority="3" stopIfTrue="1" operator="between">
      <formula>7</formula>
      <formula>14</formula>
    </cfRule>
  </conditionalFormatting>
  <conditionalFormatting sqref="M68:M70">
    <cfRule type="cellIs" dxfId="41" priority="4" stopIfTrue="1" operator="between">
      <formula>5</formula>
      <formula>14</formula>
    </cfRule>
  </conditionalFormatting>
  <conditionalFormatting sqref="B7:M7">
    <cfRule type="expression" dxfId="40" priority="5" stopIfTrue="1">
      <formula>$E$9=""</formula>
    </cfRule>
  </conditionalFormatting>
  <dataValidations count="1">
    <dataValidation allowBlank="1" showInputMessage="1" showErrorMessage="1" promptTitle="nieuwe regel?" prompt="druk op Alt+Enter" sqref="B23:M25 B100:M102 B41:M43 B62:M64 B83:M85 B107:M110"/>
  </dataValidations>
  <pageMargins left="0.75" right="0.4" top="0.22" bottom="0.21" header="0.12" footer="0.21"/>
  <pageSetup paperSize="9" scale="90" orientation="portrait" horizontalDpi="4294967293" verticalDpi="0" r:id="rId1"/>
  <headerFooter alignWithMargins="0">
    <oddFooter>&amp;L© Eduforce / Meesterwerk &amp;Cpagina &amp;P&amp;R&amp;D / &amp;T</oddFooter>
  </headerFooter>
  <rowBreaks count="1" manualBreakCount="1">
    <brk id="65" min="1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34</xdr:row>
                    <xdr:rowOff>57150</xdr:rowOff>
                  </from>
                  <to>
                    <xdr:col>4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57150</xdr:rowOff>
                  </from>
                  <to>
                    <xdr:col>5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57150</xdr:rowOff>
                  </from>
                  <to>
                    <xdr:col>6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4</xdr:col>
                    <xdr:colOff>66675</xdr:colOff>
                    <xdr:row>35</xdr:row>
                    <xdr:rowOff>57150</xdr:rowOff>
                  </from>
                  <to>
                    <xdr:col>4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57150</xdr:rowOff>
                  </from>
                  <to>
                    <xdr:col>5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57150</xdr:rowOff>
                  </from>
                  <to>
                    <xdr:col>6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36</xdr:row>
                    <xdr:rowOff>57150</xdr:rowOff>
                  </from>
                  <to>
                    <xdr:col>4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57150</xdr:rowOff>
                  </from>
                  <to>
                    <xdr:col>5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57150</xdr:rowOff>
                  </from>
                  <to>
                    <xdr:col>6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</xdr:col>
                    <xdr:colOff>66675</xdr:colOff>
                    <xdr:row>37</xdr:row>
                    <xdr:rowOff>57150</xdr:rowOff>
                  </from>
                  <to>
                    <xdr:col>4</xdr:col>
                    <xdr:colOff>371475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57150</xdr:rowOff>
                  </from>
                  <to>
                    <xdr:col>5</xdr:col>
                    <xdr:colOff>371475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37</xdr:row>
                    <xdr:rowOff>57150</xdr:rowOff>
                  </from>
                  <to>
                    <xdr:col>6</xdr:col>
                    <xdr:colOff>371475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4</xdr:col>
                    <xdr:colOff>66675</xdr:colOff>
                    <xdr:row>38</xdr:row>
                    <xdr:rowOff>57150</xdr:rowOff>
                  </from>
                  <to>
                    <xdr:col>4</xdr:col>
                    <xdr:colOff>371475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57150</xdr:rowOff>
                  </from>
                  <to>
                    <xdr:col>5</xdr:col>
                    <xdr:colOff>371475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38</xdr:row>
                    <xdr:rowOff>57150</xdr:rowOff>
                  </from>
                  <to>
                    <xdr:col>6</xdr:col>
                    <xdr:colOff>371475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10</xdr:col>
                    <xdr:colOff>66675</xdr:colOff>
                    <xdr:row>34</xdr:row>
                    <xdr:rowOff>57150</xdr:rowOff>
                  </from>
                  <to>
                    <xdr:col>10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11</xdr:col>
                    <xdr:colOff>66675</xdr:colOff>
                    <xdr:row>34</xdr:row>
                    <xdr:rowOff>57150</xdr:rowOff>
                  </from>
                  <to>
                    <xdr:col>11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57150</xdr:rowOff>
                  </from>
                  <to>
                    <xdr:col>12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10</xdr:col>
                    <xdr:colOff>66675</xdr:colOff>
                    <xdr:row>35</xdr:row>
                    <xdr:rowOff>57150</xdr:rowOff>
                  </from>
                  <to>
                    <xdr:col>10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11</xdr:col>
                    <xdr:colOff>66675</xdr:colOff>
                    <xdr:row>35</xdr:row>
                    <xdr:rowOff>57150</xdr:rowOff>
                  </from>
                  <to>
                    <xdr:col>11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12</xdr:col>
                    <xdr:colOff>66675</xdr:colOff>
                    <xdr:row>35</xdr:row>
                    <xdr:rowOff>57150</xdr:rowOff>
                  </from>
                  <to>
                    <xdr:col>12</xdr:col>
                    <xdr:colOff>371475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10</xdr:col>
                    <xdr:colOff>66675</xdr:colOff>
                    <xdr:row>36</xdr:row>
                    <xdr:rowOff>57150</xdr:rowOff>
                  </from>
                  <to>
                    <xdr:col>10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11</xdr:col>
                    <xdr:colOff>66675</xdr:colOff>
                    <xdr:row>36</xdr:row>
                    <xdr:rowOff>57150</xdr:rowOff>
                  </from>
                  <to>
                    <xdr:col>11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12</xdr:col>
                    <xdr:colOff>66675</xdr:colOff>
                    <xdr:row>36</xdr:row>
                    <xdr:rowOff>57150</xdr:rowOff>
                  </from>
                  <to>
                    <xdr:col>12</xdr:col>
                    <xdr:colOff>371475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257175</xdr:rowOff>
                  </from>
                  <to>
                    <xdr:col>10</xdr:col>
                    <xdr:colOff>371475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11</xdr:col>
                    <xdr:colOff>66675</xdr:colOff>
                    <xdr:row>37</xdr:row>
                    <xdr:rowOff>257175</xdr:rowOff>
                  </from>
                  <to>
                    <xdr:col>11</xdr:col>
                    <xdr:colOff>371475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12</xdr:col>
                    <xdr:colOff>66675</xdr:colOff>
                    <xdr:row>37</xdr:row>
                    <xdr:rowOff>257175</xdr:rowOff>
                  </from>
                  <to>
                    <xdr:col>12</xdr:col>
                    <xdr:colOff>371475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53</xdr:row>
                    <xdr:rowOff>57150</xdr:rowOff>
                  </from>
                  <to>
                    <xdr:col>4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57150</xdr:rowOff>
                  </from>
                  <to>
                    <xdr:col>5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6</xdr:col>
                    <xdr:colOff>66675</xdr:colOff>
                    <xdr:row>53</xdr:row>
                    <xdr:rowOff>57150</xdr:rowOff>
                  </from>
                  <to>
                    <xdr:col>6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Check Box 70">
              <controlPr defaultSize="0" autoFill="0" autoLine="0" autoPict="0">
                <anchor moveWithCells="1">
                  <from>
                    <xdr:col>4</xdr:col>
                    <xdr:colOff>66675</xdr:colOff>
                    <xdr:row>54</xdr:row>
                    <xdr:rowOff>57150</xdr:rowOff>
                  </from>
                  <to>
                    <xdr:col>4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Check Box 71">
              <controlPr defaultSize="0" autoFill="0" autoLine="0" autoPict="0">
                <anchor moveWithCells="1">
                  <from>
                    <xdr:col>5</xdr:col>
                    <xdr:colOff>66675</xdr:colOff>
                    <xdr:row>54</xdr:row>
                    <xdr:rowOff>57150</xdr:rowOff>
                  </from>
                  <to>
                    <xdr:col>5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Check Box 72">
              <controlPr defaultSize="0" autoFill="0" autoLine="0" autoPict="0">
                <anchor moveWithCells="1">
                  <from>
                    <xdr:col>6</xdr:col>
                    <xdr:colOff>66675</xdr:colOff>
                    <xdr:row>54</xdr:row>
                    <xdr:rowOff>57150</xdr:rowOff>
                  </from>
                  <to>
                    <xdr:col>6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Check Box 73">
              <controlPr defaultSize="0" autoFill="0" autoLine="0" autoPict="0">
                <anchor moveWithCells="1">
                  <from>
                    <xdr:col>4</xdr:col>
                    <xdr:colOff>66675</xdr:colOff>
                    <xdr:row>55</xdr:row>
                    <xdr:rowOff>57150</xdr:rowOff>
                  </from>
                  <to>
                    <xdr:col>4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Check Box 74">
              <controlPr defaultSize="0" autoFill="0" autoLine="0" autoPict="0">
                <anchor moveWithCells="1">
                  <from>
                    <xdr:col>5</xdr:col>
                    <xdr:colOff>66675</xdr:colOff>
                    <xdr:row>55</xdr:row>
                    <xdr:rowOff>57150</xdr:rowOff>
                  </from>
                  <to>
                    <xdr:col>5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6</xdr:col>
                    <xdr:colOff>66675</xdr:colOff>
                    <xdr:row>55</xdr:row>
                    <xdr:rowOff>57150</xdr:rowOff>
                  </from>
                  <to>
                    <xdr:col>6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Check Box 76">
              <controlPr defaultSize="0" autoFill="0" autoLine="0" autoPict="0">
                <anchor moveWithCells="1">
                  <from>
                    <xdr:col>4</xdr:col>
                    <xdr:colOff>66675</xdr:colOff>
                    <xdr:row>56</xdr:row>
                    <xdr:rowOff>57150</xdr:rowOff>
                  </from>
                  <to>
                    <xdr:col>4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1" name="Check Box 77">
              <controlPr defaultSize="0" autoFill="0" autoLine="0" autoPict="0">
                <anchor moveWithCells="1">
                  <from>
                    <xdr:col>5</xdr:col>
                    <xdr:colOff>66675</xdr:colOff>
                    <xdr:row>56</xdr:row>
                    <xdr:rowOff>57150</xdr:rowOff>
                  </from>
                  <to>
                    <xdr:col>5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6</xdr:col>
                    <xdr:colOff>66675</xdr:colOff>
                    <xdr:row>56</xdr:row>
                    <xdr:rowOff>57150</xdr:rowOff>
                  </from>
                  <to>
                    <xdr:col>6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10</xdr:col>
                    <xdr:colOff>66675</xdr:colOff>
                    <xdr:row>53</xdr:row>
                    <xdr:rowOff>57150</xdr:rowOff>
                  </from>
                  <to>
                    <xdr:col>10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4" name="Check Box 83">
              <controlPr defaultSize="0" autoFill="0" autoLine="0" autoPict="0">
                <anchor moveWithCells="1">
                  <from>
                    <xdr:col>11</xdr:col>
                    <xdr:colOff>66675</xdr:colOff>
                    <xdr:row>53</xdr:row>
                    <xdr:rowOff>57150</xdr:rowOff>
                  </from>
                  <to>
                    <xdr:col>11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5" name="Check Box 84">
              <controlPr defaultSize="0" autoFill="0" autoLine="0" autoPict="0">
                <anchor moveWithCells="1">
                  <from>
                    <xdr:col>12</xdr:col>
                    <xdr:colOff>66675</xdr:colOff>
                    <xdr:row>53</xdr:row>
                    <xdr:rowOff>57150</xdr:rowOff>
                  </from>
                  <to>
                    <xdr:col>12</xdr:col>
                    <xdr:colOff>371475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>
                  <from>
                    <xdr:col>10</xdr:col>
                    <xdr:colOff>66675</xdr:colOff>
                    <xdr:row>54</xdr:row>
                    <xdr:rowOff>57150</xdr:rowOff>
                  </from>
                  <to>
                    <xdr:col>10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7" name="Check Box 86">
              <controlPr defaultSize="0" autoFill="0" autoLine="0" autoPict="0">
                <anchor moveWithCells="1">
                  <from>
                    <xdr:col>11</xdr:col>
                    <xdr:colOff>66675</xdr:colOff>
                    <xdr:row>54</xdr:row>
                    <xdr:rowOff>57150</xdr:rowOff>
                  </from>
                  <to>
                    <xdr:col>11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8" name="Check Box 87">
              <controlPr defaultSize="0" autoFill="0" autoLine="0" autoPict="0">
                <anchor moveWithCells="1">
                  <from>
                    <xdr:col>12</xdr:col>
                    <xdr:colOff>66675</xdr:colOff>
                    <xdr:row>54</xdr:row>
                    <xdr:rowOff>57150</xdr:rowOff>
                  </from>
                  <to>
                    <xdr:col>12</xdr:col>
                    <xdr:colOff>371475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9" name="Check Box 88">
              <controlPr defaultSize="0" autoFill="0" autoLine="0" autoPict="0">
                <anchor moveWithCells="1">
                  <from>
                    <xdr:col>10</xdr:col>
                    <xdr:colOff>66675</xdr:colOff>
                    <xdr:row>55</xdr:row>
                    <xdr:rowOff>57150</xdr:rowOff>
                  </from>
                  <to>
                    <xdr:col>10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0" name="Check Box 89">
              <controlPr defaultSize="0" autoFill="0" autoLine="0" autoPict="0">
                <anchor moveWithCells="1">
                  <from>
                    <xdr:col>11</xdr:col>
                    <xdr:colOff>66675</xdr:colOff>
                    <xdr:row>55</xdr:row>
                    <xdr:rowOff>57150</xdr:rowOff>
                  </from>
                  <to>
                    <xdr:col>11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1" name="Check Box 90">
              <controlPr defaultSize="0" autoFill="0" autoLine="0" autoPict="0">
                <anchor moveWithCells="1">
                  <from>
                    <xdr:col>12</xdr:col>
                    <xdr:colOff>66675</xdr:colOff>
                    <xdr:row>55</xdr:row>
                    <xdr:rowOff>57150</xdr:rowOff>
                  </from>
                  <to>
                    <xdr:col>12</xdr:col>
                    <xdr:colOff>371475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10</xdr:col>
                    <xdr:colOff>66675</xdr:colOff>
                    <xdr:row>56</xdr:row>
                    <xdr:rowOff>57150</xdr:rowOff>
                  </from>
                  <to>
                    <xdr:col>10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11</xdr:col>
                    <xdr:colOff>66675</xdr:colOff>
                    <xdr:row>56</xdr:row>
                    <xdr:rowOff>57150</xdr:rowOff>
                  </from>
                  <to>
                    <xdr:col>11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12</xdr:col>
                    <xdr:colOff>66675</xdr:colOff>
                    <xdr:row>56</xdr:row>
                    <xdr:rowOff>57150</xdr:rowOff>
                  </from>
                  <to>
                    <xdr:col>12</xdr:col>
                    <xdr:colOff>371475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5" name="Check Box 104">
              <controlPr defaultSize="0" autoFill="0" autoLine="0" autoPict="0">
                <anchor moveWithCells="1">
                  <from>
                    <xdr:col>4</xdr:col>
                    <xdr:colOff>66675</xdr:colOff>
                    <xdr:row>57</xdr:row>
                    <xdr:rowOff>57150</xdr:rowOff>
                  </from>
                  <to>
                    <xdr:col>4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6" name="Check Box 105">
              <controlPr defaultSize="0" autoFill="0" autoLine="0" autoPict="0">
                <anchor moveWithCells="1">
                  <from>
                    <xdr:col>5</xdr:col>
                    <xdr:colOff>66675</xdr:colOff>
                    <xdr:row>57</xdr:row>
                    <xdr:rowOff>57150</xdr:rowOff>
                  </from>
                  <to>
                    <xdr:col>5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7" name="Check Box 106">
              <controlPr defaultSize="0" autoFill="0" autoLine="0" autoPict="0">
                <anchor moveWithCells="1">
                  <from>
                    <xdr:col>6</xdr:col>
                    <xdr:colOff>66675</xdr:colOff>
                    <xdr:row>57</xdr:row>
                    <xdr:rowOff>57150</xdr:rowOff>
                  </from>
                  <to>
                    <xdr:col>6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8" name="Check Box 107">
              <controlPr defaultSize="0" autoFill="0" autoLine="0" autoPict="0">
                <anchor moveWithCells="1">
                  <from>
                    <xdr:col>10</xdr:col>
                    <xdr:colOff>66675</xdr:colOff>
                    <xdr:row>57</xdr:row>
                    <xdr:rowOff>57150</xdr:rowOff>
                  </from>
                  <to>
                    <xdr:col>10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9" name="Check Box 108">
              <controlPr defaultSize="0" autoFill="0" autoLine="0" autoPict="0">
                <anchor moveWithCells="1">
                  <from>
                    <xdr:col>11</xdr:col>
                    <xdr:colOff>66675</xdr:colOff>
                    <xdr:row>57</xdr:row>
                    <xdr:rowOff>57150</xdr:rowOff>
                  </from>
                  <to>
                    <xdr:col>11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0" name="Check Box 109">
              <controlPr defaultSize="0" autoFill="0" autoLine="0" autoPict="0">
                <anchor moveWithCells="1">
                  <from>
                    <xdr:col>12</xdr:col>
                    <xdr:colOff>66675</xdr:colOff>
                    <xdr:row>57</xdr:row>
                    <xdr:rowOff>57150</xdr:rowOff>
                  </from>
                  <to>
                    <xdr:col>12</xdr:col>
                    <xdr:colOff>371475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1" name="Check Box 110">
              <controlPr defaultSize="0" autoFill="0" autoLine="0" autoPict="0">
                <anchor moveWithCells="1">
                  <from>
                    <xdr:col>4</xdr:col>
                    <xdr:colOff>66675</xdr:colOff>
                    <xdr:row>58</xdr:row>
                    <xdr:rowOff>57150</xdr:rowOff>
                  </from>
                  <to>
                    <xdr:col>4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2" name="Check Box 111">
              <controlPr defaultSize="0" autoFill="0" autoLine="0" autoPict="0">
                <anchor moveWithCells="1">
                  <from>
                    <xdr:col>5</xdr:col>
                    <xdr:colOff>66675</xdr:colOff>
                    <xdr:row>58</xdr:row>
                    <xdr:rowOff>57150</xdr:rowOff>
                  </from>
                  <to>
                    <xdr:col>5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3" name="Check Box 112">
              <controlPr defaultSize="0" autoFill="0" autoLine="0" autoPict="0">
                <anchor moveWithCells="1">
                  <from>
                    <xdr:col>6</xdr:col>
                    <xdr:colOff>66675</xdr:colOff>
                    <xdr:row>58</xdr:row>
                    <xdr:rowOff>57150</xdr:rowOff>
                  </from>
                  <to>
                    <xdr:col>6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4" name="Check Box 113">
              <controlPr defaultSize="0" autoFill="0" autoLine="0" autoPict="0">
                <anchor moveWithCells="1">
                  <from>
                    <xdr:col>10</xdr:col>
                    <xdr:colOff>66675</xdr:colOff>
                    <xdr:row>58</xdr:row>
                    <xdr:rowOff>57150</xdr:rowOff>
                  </from>
                  <to>
                    <xdr:col>10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5" name="Check Box 114">
              <controlPr defaultSize="0" autoFill="0" autoLine="0" autoPict="0">
                <anchor moveWithCells="1">
                  <from>
                    <xdr:col>11</xdr:col>
                    <xdr:colOff>66675</xdr:colOff>
                    <xdr:row>58</xdr:row>
                    <xdr:rowOff>57150</xdr:rowOff>
                  </from>
                  <to>
                    <xdr:col>11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6" name="Check Box 115">
              <controlPr defaultSize="0" autoFill="0" autoLine="0" autoPict="0">
                <anchor moveWithCells="1">
                  <from>
                    <xdr:col>12</xdr:col>
                    <xdr:colOff>66675</xdr:colOff>
                    <xdr:row>58</xdr:row>
                    <xdr:rowOff>57150</xdr:rowOff>
                  </from>
                  <to>
                    <xdr:col>12</xdr:col>
                    <xdr:colOff>371475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7" name="Check Box 116">
              <controlPr defaultSize="0" autoFill="0" autoLine="0" autoPict="0">
                <anchor moveWithCells="1">
                  <from>
                    <xdr:col>4</xdr:col>
                    <xdr:colOff>66675</xdr:colOff>
                    <xdr:row>59</xdr:row>
                    <xdr:rowOff>57150</xdr:rowOff>
                  </from>
                  <to>
                    <xdr:col>4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8" name="Check Box 117">
              <controlPr defaultSize="0" autoFill="0" autoLine="0" autoPict="0">
                <anchor moveWithCells="1">
                  <from>
                    <xdr:col>5</xdr:col>
                    <xdr:colOff>66675</xdr:colOff>
                    <xdr:row>59</xdr:row>
                    <xdr:rowOff>57150</xdr:rowOff>
                  </from>
                  <to>
                    <xdr:col>5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9" name="Check Box 118">
              <controlPr defaultSize="0" autoFill="0" autoLine="0" autoPict="0">
                <anchor moveWithCells="1">
                  <from>
                    <xdr:col>6</xdr:col>
                    <xdr:colOff>66675</xdr:colOff>
                    <xdr:row>59</xdr:row>
                    <xdr:rowOff>57150</xdr:rowOff>
                  </from>
                  <to>
                    <xdr:col>6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0" name="Check Box 119">
              <controlPr defaultSize="0" autoFill="0" autoLine="0" autoPict="0">
                <anchor moveWithCells="1">
                  <from>
                    <xdr:col>10</xdr:col>
                    <xdr:colOff>66675</xdr:colOff>
                    <xdr:row>59</xdr:row>
                    <xdr:rowOff>57150</xdr:rowOff>
                  </from>
                  <to>
                    <xdr:col>10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1" name="Check Box 120">
              <controlPr defaultSize="0" autoFill="0" autoLine="0" autoPict="0">
                <anchor moveWithCells="1">
                  <from>
                    <xdr:col>11</xdr:col>
                    <xdr:colOff>66675</xdr:colOff>
                    <xdr:row>59</xdr:row>
                    <xdr:rowOff>57150</xdr:rowOff>
                  </from>
                  <to>
                    <xdr:col>11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2" name="Check Box 121">
              <controlPr defaultSize="0" autoFill="0" autoLine="0" autoPict="0">
                <anchor moveWithCells="1">
                  <from>
                    <xdr:col>12</xdr:col>
                    <xdr:colOff>66675</xdr:colOff>
                    <xdr:row>59</xdr:row>
                    <xdr:rowOff>57150</xdr:rowOff>
                  </from>
                  <to>
                    <xdr:col>12</xdr:col>
                    <xdr:colOff>371475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3" name="Check Box 124">
              <controlPr defaultSize="0" autoFill="0" autoLine="0" autoPict="0">
                <anchor moveWithCells="1">
                  <from>
                    <xdr:col>2</xdr:col>
                    <xdr:colOff>66675</xdr:colOff>
                    <xdr:row>17</xdr:row>
                    <xdr:rowOff>66675</xdr:rowOff>
                  </from>
                  <to>
                    <xdr:col>2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4" name="Check Box 125">
              <controlPr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19050</xdr:rowOff>
                  </from>
                  <to>
                    <xdr:col>2</xdr:col>
                    <xdr:colOff>371475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5" name="Check Box 126">
              <controlPr defaultSize="0" autoFill="0" autoLine="0" autoPict="0">
                <anchor moveWithCells="1">
                  <from>
                    <xdr:col>2</xdr:col>
                    <xdr:colOff>66675</xdr:colOff>
                    <xdr:row>19</xdr:row>
                    <xdr:rowOff>9525</xdr:rowOff>
                  </from>
                  <to>
                    <xdr:col>2</xdr:col>
                    <xdr:colOff>371475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6" name="Check Box 127">
              <controlPr defaultSize="0" autoFill="0" autoLine="0" autoPict="0">
                <anchor moveWithCells="1">
                  <from>
                    <xdr:col>2</xdr:col>
                    <xdr:colOff>66675</xdr:colOff>
                    <xdr:row>20</xdr:row>
                    <xdr:rowOff>19050</xdr:rowOff>
                  </from>
                  <to>
                    <xdr:col>2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7" name="Check Box 128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66675</xdr:rowOff>
                  </from>
                  <to>
                    <xdr:col>4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Check Box 129">
              <controlPr defaultSize="0" autoFill="0" autoLine="0" autoPict="0">
                <anchor moveWithCells="1">
                  <from>
                    <xdr:col>4</xdr:col>
                    <xdr:colOff>66675</xdr:colOff>
                    <xdr:row>18</xdr:row>
                    <xdr:rowOff>19050</xdr:rowOff>
                  </from>
                  <to>
                    <xdr:col>4</xdr:col>
                    <xdr:colOff>371475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Check Box 130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9525</xdr:rowOff>
                  </from>
                  <to>
                    <xdr:col>4</xdr:col>
                    <xdr:colOff>371475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Check Box 131">
              <controlPr defaultSize="0" autoFill="0" autoLine="0" autoPict="0">
                <anchor moveWithCells="1">
                  <from>
                    <xdr:col>4</xdr:col>
                    <xdr:colOff>66675</xdr:colOff>
                    <xdr:row>20</xdr:row>
                    <xdr:rowOff>19050</xdr:rowOff>
                  </from>
                  <to>
                    <xdr:col>4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Check Box 132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66675</xdr:rowOff>
                  </from>
                  <to>
                    <xdr:col>8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Check Box 133">
              <controlPr defaultSize="0" autoFill="0" autoLine="0" autoPict="0">
                <anchor moveWithCells="1">
                  <from>
                    <xdr:col>8</xdr:col>
                    <xdr:colOff>66675</xdr:colOff>
                    <xdr:row>18</xdr:row>
                    <xdr:rowOff>19050</xdr:rowOff>
                  </from>
                  <to>
                    <xdr:col>8</xdr:col>
                    <xdr:colOff>371475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3" name="Check Box 134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9525</xdr:rowOff>
                  </from>
                  <to>
                    <xdr:col>8</xdr:col>
                    <xdr:colOff>371475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4" name="Check Box 135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19050</xdr:rowOff>
                  </from>
                  <to>
                    <xdr:col>8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5" name="Check Box 136">
              <controlPr defaultSize="0" autoFill="0" autoLine="0" autoPict="0">
                <anchor moveWithCells="1">
                  <from>
                    <xdr:col>10</xdr:col>
                    <xdr:colOff>66675</xdr:colOff>
                    <xdr:row>17</xdr:row>
                    <xdr:rowOff>66675</xdr:rowOff>
                  </from>
                  <to>
                    <xdr:col>10</xdr:col>
                    <xdr:colOff>371475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6" name="Check Box 137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19050</xdr:rowOff>
                  </from>
                  <to>
                    <xdr:col>10</xdr:col>
                    <xdr:colOff>371475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7" name="Check Box 138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9525</xdr:rowOff>
                  </from>
                  <to>
                    <xdr:col>10</xdr:col>
                    <xdr:colOff>371475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8" name="Check Box 139">
              <controlPr defaultSize="0" autoFill="0" autoLine="0" autoPict="0">
                <anchor moveWithCells="1">
                  <from>
                    <xdr:col>10</xdr:col>
                    <xdr:colOff>66675</xdr:colOff>
                    <xdr:row>20</xdr:row>
                    <xdr:rowOff>19050</xdr:rowOff>
                  </from>
                  <to>
                    <xdr:col>10</xdr:col>
                    <xdr:colOff>371475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9" name="Check Box 141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74</xdr:row>
                    <xdr:rowOff>57150</xdr:rowOff>
                  </from>
                  <to>
                    <xdr:col>4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0" name="Check Box 142">
              <controlPr defaultSize="0" autoFill="0" autoLine="0" autoPict="0">
                <anchor moveWithCells="1">
                  <from>
                    <xdr:col>5</xdr:col>
                    <xdr:colOff>66675</xdr:colOff>
                    <xdr:row>74</xdr:row>
                    <xdr:rowOff>57150</xdr:rowOff>
                  </from>
                  <to>
                    <xdr:col>5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1" name="Check Box 143">
              <controlPr defaultSize="0" autoFill="0" autoLine="0" autoPict="0">
                <anchor moveWithCells="1">
                  <from>
                    <xdr:col>6</xdr:col>
                    <xdr:colOff>66675</xdr:colOff>
                    <xdr:row>74</xdr:row>
                    <xdr:rowOff>57150</xdr:rowOff>
                  </from>
                  <to>
                    <xdr:col>6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2" name="Check Box 144">
              <controlPr defaultSize="0" autoFill="0" autoLine="0" autoPict="0">
                <anchor moveWithCells="1">
                  <from>
                    <xdr:col>4</xdr:col>
                    <xdr:colOff>66675</xdr:colOff>
                    <xdr:row>75</xdr:row>
                    <xdr:rowOff>57150</xdr:rowOff>
                  </from>
                  <to>
                    <xdr:col>4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3" name="Check Box 145">
              <controlPr defaultSize="0" autoFill="0" autoLine="0" autoPict="0">
                <anchor moveWithCells="1">
                  <from>
                    <xdr:col>5</xdr:col>
                    <xdr:colOff>66675</xdr:colOff>
                    <xdr:row>75</xdr:row>
                    <xdr:rowOff>57150</xdr:rowOff>
                  </from>
                  <to>
                    <xdr:col>5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4" name="Check Box 146">
              <controlPr defaultSize="0" autoFill="0" autoLine="0" autoPict="0">
                <anchor moveWithCells="1">
                  <from>
                    <xdr:col>6</xdr:col>
                    <xdr:colOff>66675</xdr:colOff>
                    <xdr:row>75</xdr:row>
                    <xdr:rowOff>57150</xdr:rowOff>
                  </from>
                  <to>
                    <xdr:col>6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5" name="Check Box 147">
              <controlPr defaultSize="0" autoFill="0" autoLine="0" autoPict="0">
                <anchor moveWithCells="1">
                  <from>
                    <xdr:col>4</xdr:col>
                    <xdr:colOff>66675</xdr:colOff>
                    <xdr:row>76</xdr:row>
                    <xdr:rowOff>57150</xdr:rowOff>
                  </from>
                  <to>
                    <xdr:col>4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6" name="Check Box 148">
              <controlPr defaultSize="0" autoFill="0" autoLine="0" autoPict="0">
                <anchor moveWithCells="1">
                  <from>
                    <xdr:col>5</xdr:col>
                    <xdr:colOff>66675</xdr:colOff>
                    <xdr:row>76</xdr:row>
                    <xdr:rowOff>57150</xdr:rowOff>
                  </from>
                  <to>
                    <xdr:col>5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7" name="Check Box 149">
              <controlPr defaultSize="0" autoFill="0" autoLine="0" autoPict="0">
                <anchor moveWithCells="1">
                  <from>
                    <xdr:col>6</xdr:col>
                    <xdr:colOff>66675</xdr:colOff>
                    <xdr:row>76</xdr:row>
                    <xdr:rowOff>57150</xdr:rowOff>
                  </from>
                  <to>
                    <xdr:col>6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8" name="Check Box 150">
              <controlPr defaultSize="0" autoFill="0" autoLine="0" autoPict="0">
                <anchor moveWithCells="1">
                  <from>
                    <xdr:col>4</xdr:col>
                    <xdr:colOff>66675</xdr:colOff>
                    <xdr:row>77</xdr:row>
                    <xdr:rowOff>57150</xdr:rowOff>
                  </from>
                  <to>
                    <xdr:col>4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9" name="Check Box 151">
              <controlPr defaultSize="0" autoFill="0" autoLine="0" autoPict="0">
                <anchor moveWithCells="1">
                  <from>
                    <xdr:col>5</xdr:col>
                    <xdr:colOff>66675</xdr:colOff>
                    <xdr:row>77</xdr:row>
                    <xdr:rowOff>57150</xdr:rowOff>
                  </from>
                  <to>
                    <xdr:col>5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0" name="Check Box 152">
              <controlPr defaultSize="0" autoFill="0" autoLine="0" autoPict="0">
                <anchor moveWithCells="1">
                  <from>
                    <xdr:col>6</xdr:col>
                    <xdr:colOff>66675</xdr:colOff>
                    <xdr:row>77</xdr:row>
                    <xdr:rowOff>57150</xdr:rowOff>
                  </from>
                  <to>
                    <xdr:col>6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1" name="Check Box 153">
              <controlPr defaultSize="0" autoFill="0" autoLine="0" autoPict="0">
                <anchor moveWithCells="1">
                  <from>
                    <xdr:col>10</xdr:col>
                    <xdr:colOff>66675</xdr:colOff>
                    <xdr:row>74</xdr:row>
                    <xdr:rowOff>57150</xdr:rowOff>
                  </from>
                  <to>
                    <xdr:col>10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2" name="Check Box 154">
              <controlPr defaultSize="0" autoFill="0" autoLine="0" autoPict="0">
                <anchor moveWithCells="1">
                  <from>
                    <xdr:col>11</xdr:col>
                    <xdr:colOff>66675</xdr:colOff>
                    <xdr:row>74</xdr:row>
                    <xdr:rowOff>57150</xdr:rowOff>
                  </from>
                  <to>
                    <xdr:col>11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3" name="Check Box 155">
              <controlPr defaultSize="0" autoFill="0" autoLine="0" autoPict="0">
                <anchor moveWithCells="1">
                  <from>
                    <xdr:col>12</xdr:col>
                    <xdr:colOff>66675</xdr:colOff>
                    <xdr:row>74</xdr:row>
                    <xdr:rowOff>57150</xdr:rowOff>
                  </from>
                  <to>
                    <xdr:col>12</xdr:col>
                    <xdr:colOff>371475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4" name="Check Box 156">
              <controlPr defaultSize="0" autoFill="0" autoLine="0" autoPict="0">
                <anchor moveWithCells="1">
                  <from>
                    <xdr:col>10</xdr:col>
                    <xdr:colOff>66675</xdr:colOff>
                    <xdr:row>75</xdr:row>
                    <xdr:rowOff>57150</xdr:rowOff>
                  </from>
                  <to>
                    <xdr:col>10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5" name="Check Box 157">
              <controlPr defaultSize="0" autoFill="0" autoLine="0" autoPict="0">
                <anchor moveWithCells="1">
                  <from>
                    <xdr:col>11</xdr:col>
                    <xdr:colOff>66675</xdr:colOff>
                    <xdr:row>75</xdr:row>
                    <xdr:rowOff>57150</xdr:rowOff>
                  </from>
                  <to>
                    <xdr:col>11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6" name="Check Box 158">
              <controlPr defaultSize="0" autoFill="0" autoLine="0" autoPict="0">
                <anchor moveWithCells="1">
                  <from>
                    <xdr:col>12</xdr:col>
                    <xdr:colOff>66675</xdr:colOff>
                    <xdr:row>75</xdr:row>
                    <xdr:rowOff>57150</xdr:rowOff>
                  </from>
                  <to>
                    <xdr:col>12</xdr:col>
                    <xdr:colOff>371475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7" name="Check Box 159">
              <controlPr defaultSize="0" autoFill="0" autoLine="0" autoPict="0">
                <anchor moveWithCells="1">
                  <from>
                    <xdr:col>10</xdr:col>
                    <xdr:colOff>66675</xdr:colOff>
                    <xdr:row>76</xdr:row>
                    <xdr:rowOff>57150</xdr:rowOff>
                  </from>
                  <to>
                    <xdr:col>10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8" name="Check Box 160">
              <controlPr defaultSize="0" autoFill="0" autoLine="0" autoPict="0">
                <anchor moveWithCells="1">
                  <from>
                    <xdr:col>11</xdr:col>
                    <xdr:colOff>66675</xdr:colOff>
                    <xdr:row>76</xdr:row>
                    <xdr:rowOff>57150</xdr:rowOff>
                  </from>
                  <to>
                    <xdr:col>11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9" name="Check Box 161">
              <controlPr defaultSize="0" autoFill="0" autoLine="0" autoPict="0">
                <anchor moveWithCells="1">
                  <from>
                    <xdr:col>12</xdr:col>
                    <xdr:colOff>66675</xdr:colOff>
                    <xdr:row>76</xdr:row>
                    <xdr:rowOff>57150</xdr:rowOff>
                  </from>
                  <to>
                    <xdr:col>12</xdr:col>
                    <xdr:colOff>371475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0" name="Check Box 163">
              <controlPr defaultSize="0" autoFill="0" autoLine="0" autoPict="0">
                <anchor moveWithCells="1">
                  <from>
                    <xdr:col>10</xdr:col>
                    <xdr:colOff>66675</xdr:colOff>
                    <xdr:row>77</xdr:row>
                    <xdr:rowOff>57150</xdr:rowOff>
                  </from>
                  <to>
                    <xdr:col>10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1" name="Check Box 164">
              <controlPr defaultSize="0" autoFill="0" autoLine="0" autoPict="0">
                <anchor moveWithCells="1">
                  <from>
                    <xdr:col>11</xdr:col>
                    <xdr:colOff>66675</xdr:colOff>
                    <xdr:row>77</xdr:row>
                    <xdr:rowOff>57150</xdr:rowOff>
                  </from>
                  <to>
                    <xdr:col>11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2" name="Check Box 165">
              <controlPr defaultSize="0" autoFill="0" autoLine="0" autoPict="0">
                <anchor moveWithCells="1">
                  <from>
                    <xdr:col>12</xdr:col>
                    <xdr:colOff>66675</xdr:colOff>
                    <xdr:row>77</xdr:row>
                    <xdr:rowOff>57150</xdr:rowOff>
                  </from>
                  <to>
                    <xdr:col>12</xdr:col>
                    <xdr:colOff>371475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3" name="Check Box 166">
              <controlPr defaultSize="0" autoFill="0" autoLine="0" autoPict="0">
                <anchor moveWithCells="1">
                  <from>
                    <xdr:col>4</xdr:col>
                    <xdr:colOff>66675</xdr:colOff>
                    <xdr:row>78</xdr:row>
                    <xdr:rowOff>57150</xdr:rowOff>
                  </from>
                  <to>
                    <xdr:col>4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4" name="Check Box 167">
              <controlPr defaultSize="0" autoFill="0" autoLine="0" autoPict="0">
                <anchor moveWithCells="1">
                  <from>
                    <xdr:col>5</xdr:col>
                    <xdr:colOff>66675</xdr:colOff>
                    <xdr:row>78</xdr:row>
                    <xdr:rowOff>57150</xdr:rowOff>
                  </from>
                  <to>
                    <xdr:col>5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5" name="Check Box 168">
              <controlPr defaultSize="0" autoFill="0" autoLine="0" autoPict="0">
                <anchor moveWithCells="1">
                  <from>
                    <xdr:col>6</xdr:col>
                    <xdr:colOff>66675</xdr:colOff>
                    <xdr:row>78</xdr:row>
                    <xdr:rowOff>57150</xdr:rowOff>
                  </from>
                  <to>
                    <xdr:col>6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6" name="Check Box 169">
              <controlPr defaultSize="0" autoFill="0" autoLine="0" autoPict="0">
                <anchor moveWithCells="1">
                  <from>
                    <xdr:col>10</xdr:col>
                    <xdr:colOff>66675</xdr:colOff>
                    <xdr:row>78</xdr:row>
                    <xdr:rowOff>57150</xdr:rowOff>
                  </from>
                  <to>
                    <xdr:col>10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7" name="Check Box 170">
              <controlPr defaultSize="0" autoFill="0" autoLine="0" autoPict="0">
                <anchor moveWithCells="1">
                  <from>
                    <xdr:col>11</xdr:col>
                    <xdr:colOff>66675</xdr:colOff>
                    <xdr:row>78</xdr:row>
                    <xdr:rowOff>57150</xdr:rowOff>
                  </from>
                  <to>
                    <xdr:col>11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8" name="Check Box 171">
              <controlPr defaultSize="0" autoFill="0" autoLine="0" autoPict="0">
                <anchor moveWithCells="1">
                  <from>
                    <xdr:col>12</xdr:col>
                    <xdr:colOff>66675</xdr:colOff>
                    <xdr:row>78</xdr:row>
                    <xdr:rowOff>57150</xdr:rowOff>
                  </from>
                  <to>
                    <xdr:col>12</xdr:col>
                    <xdr:colOff>371475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9" name="Check Box 172">
              <controlPr defaultSize="0" autoFill="0" autoLine="0" autoPict="0">
                <anchor moveWithCells="1">
                  <from>
                    <xdr:col>4</xdr:col>
                    <xdr:colOff>66675</xdr:colOff>
                    <xdr:row>79</xdr:row>
                    <xdr:rowOff>57150</xdr:rowOff>
                  </from>
                  <to>
                    <xdr:col>4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0" name="Check Box 173">
              <controlPr defaultSize="0" autoFill="0" autoLine="0" autoPict="0">
                <anchor moveWithCells="1">
                  <from>
                    <xdr:col>5</xdr:col>
                    <xdr:colOff>66675</xdr:colOff>
                    <xdr:row>79</xdr:row>
                    <xdr:rowOff>57150</xdr:rowOff>
                  </from>
                  <to>
                    <xdr:col>5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1" name="Check Box 174">
              <controlPr defaultSize="0" autoFill="0" autoLine="0" autoPict="0">
                <anchor moveWithCells="1">
                  <from>
                    <xdr:col>6</xdr:col>
                    <xdr:colOff>66675</xdr:colOff>
                    <xdr:row>79</xdr:row>
                    <xdr:rowOff>57150</xdr:rowOff>
                  </from>
                  <to>
                    <xdr:col>6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2" name="Check Box 175">
              <controlPr defaultSize="0" autoFill="0" autoLine="0" autoPict="0">
                <anchor moveWithCells="1">
                  <from>
                    <xdr:col>10</xdr:col>
                    <xdr:colOff>66675</xdr:colOff>
                    <xdr:row>79</xdr:row>
                    <xdr:rowOff>57150</xdr:rowOff>
                  </from>
                  <to>
                    <xdr:col>10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3" name="Check Box 176">
              <controlPr defaultSize="0" autoFill="0" autoLine="0" autoPict="0">
                <anchor moveWithCells="1">
                  <from>
                    <xdr:col>11</xdr:col>
                    <xdr:colOff>66675</xdr:colOff>
                    <xdr:row>79</xdr:row>
                    <xdr:rowOff>57150</xdr:rowOff>
                  </from>
                  <to>
                    <xdr:col>11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4" name="Check Box 177">
              <controlPr defaultSize="0" autoFill="0" autoLine="0" autoPict="0">
                <anchor moveWithCells="1">
                  <from>
                    <xdr:col>12</xdr:col>
                    <xdr:colOff>66675</xdr:colOff>
                    <xdr:row>79</xdr:row>
                    <xdr:rowOff>57150</xdr:rowOff>
                  </from>
                  <to>
                    <xdr:col>12</xdr:col>
                    <xdr:colOff>371475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5" name="Check Box 178">
              <controlPr defaultSize="0" autoFill="0" autoLine="0" autoPict="0">
                <anchor moveWithCells="1">
                  <from>
                    <xdr:col>4</xdr:col>
                    <xdr:colOff>66675</xdr:colOff>
                    <xdr:row>80</xdr:row>
                    <xdr:rowOff>57150</xdr:rowOff>
                  </from>
                  <to>
                    <xdr:col>4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6" name="Check Box 179">
              <controlPr defaultSize="0" autoFill="0" autoLine="0" autoPict="0">
                <anchor moveWithCells="1">
                  <from>
                    <xdr:col>5</xdr:col>
                    <xdr:colOff>66675</xdr:colOff>
                    <xdr:row>80</xdr:row>
                    <xdr:rowOff>57150</xdr:rowOff>
                  </from>
                  <to>
                    <xdr:col>5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7" name="Check Box 180">
              <controlPr defaultSize="0" autoFill="0" autoLine="0" autoPict="0">
                <anchor moveWithCells="1">
                  <from>
                    <xdr:col>6</xdr:col>
                    <xdr:colOff>66675</xdr:colOff>
                    <xdr:row>80</xdr:row>
                    <xdr:rowOff>57150</xdr:rowOff>
                  </from>
                  <to>
                    <xdr:col>6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8" name="Check Box 181">
              <controlPr defaultSize="0" autoFill="0" autoLine="0" autoPict="0">
                <anchor moveWithCells="1">
                  <from>
                    <xdr:col>10</xdr:col>
                    <xdr:colOff>66675</xdr:colOff>
                    <xdr:row>80</xdr:row>
                    <xdr:rowOff>57150</xdr:rowOff>
                  </from>
                  <to>
                    <xdr:col>10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9" name="Check Box 182">
              <controlPr defaultSize="0" autoFill="0" autoLine="0" autoPict="0">
                <anchor moveWithCells="1">
                  <from>
                    <xdr:col>11</xdr:col>
                    <xdr:colOff>66675</xdr:colOff>
                    <xdr:row>80</xdr:row>
                    <xdr:rowOff>57150</xdr:rowOff>
                  </from>
                  <to>
                    <xdr:col>11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0" name="Check Box 183">
              <controlPr defaultSize="0" autoFill="0" autoLine="0" autoPict="0">
                <anchor moveWithCells="1">
                  <from>
                    <xdr:col>12</xdr:col>
                    <xdr:colOff>66675</xdr:colOff>
                    <xdr:row>80</xdr:row>
                    <xdr:rowOff>57150</xdr:rowOff>
                  </from>
                  <to>
                    <xdr:col>12</xdr:col>
                    <xdr:colOff>371475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1" name="Check Box 186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95</xdr:row>
                    <xdr:rowOff>57150</xdr:rowOff>
                  </from>
                  <to>
                    <xdr:col>4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2" name="Check Box 187">
              <controlPr defaultSize="0" autoFill="0" autoLine="0" autoPict="0">
                <anchor moveWithCells="1">
                  <from>
                    <xdr:col>5</xdr:col>
                    <xdr:colOff>66675</xdr:colOff>
                    <xdr:row>95</xdr:row>
                    <xdr:rowOff>57150</xdr:rowOff>
                  </from>
                  <to>
                    <xdr:col>5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3" name="Check Box 188">
              <controlPr defaultSize="0" autoFill="0" autoLine="0" autoPict="0">
                <anchor moveWithCells="1">
                  <from>
                    <xdr:col>6</xdr:col>
                    <xdr:colOff>66675</xdr:colOff>
                    <xdr:row>95</xdr:row>
                    <xdr:rowOff>57150</xdr:rowOff>
                  </from>
                  <to>
                    <xdr:col>6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4" name="Check Box 189">
              <controlPr defaultSize="0" autoFill="0" autoLine="0" autoPict="0">
                <anchor moveWithCells="1">
                  <from>
                    <xdr:col>4</xdr:col>
                    <xdr:colOff>66675</xdr:colOff>
                    <xdr:row>96</xdr:row>
                    <xdr:rowOff>57150</xdr:rowOff>
                  </from>
                  <to>
                    <xdr:col>4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35" name="Check Box 190">
              <controlPr defaultSize="0" autoFill="0" autoLine="0" autoPict="0">
                <anchor moveWithCells="1">
                  <from>
                    <xdr:col>5</xdr:col>
                    <xdr:colOff>66675</xdr:colOff>
                    <xdr:row>96</xdr:row>
                    <xdr:rowOff>57150</xdr:rowOff>
                  </from>
                  <to>
                    <xdr:col>5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6" name="Check Box 191">
              <controlPr defaultSize="0" autoFill="0" autoLine="0" autoPict="0">
                <anchor moveWithCells="1">
                  <from>
                    <xdr:col>6</xdr:col>
                    <xdr:colOff>66675</xdr:colOff>
                    <xdr:row>96</xdr:row>
                    <xdr:rowOff>57150</xdr:rowOff>
                  </from>
                  <to>
                    <xdr:col>6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7" name="Check Box 192">
              <controlPr defaultSize="0" autoFill="0" autoLine="0" autoPict="0">
                <anchor moveWithCells="1">
                  <from>
                    <xdr:col>4</xdr:col>
                    <xdr:colOff>66675</xdr:colOff>
                    <xdr:row>97</xdr:row>
                    <xdr:rowOff>57150</xdr:rowOff>
                  </from>
                  <to>
                    <xdr:col>4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8" name="Check Box 193">
              <controlPr defaultSize="0" autoFill="0" autoLine="0" autoPict="0">
                <anchor moveWithCells="1">
                  <from>
                    <xdr:col>5</xdr:col>
                    <xdr:colOff>66675</xdr:colOff>
                    <xdr:row>97</xdr:row>
                    <xdr:rowOff>57150</xdr:rowOff>
                  </from>
                  <to>
                    <xdr:col>5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9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97</xdr:row>
                    <xdr:rowOff>57150</xdr:rowOff>
                  </from>
                  <to>
                    <xdr:col>6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0" name="Check Box 198">
              <controlPr defaultSize="0" autoFill="0" autoLine="0" autoPict="0">
                <anchor moveWithCells="1">
                  <from>
                    <xdr:col>10</xdr:col>
                    <xdr:colOff>66675</xdr:colOff>
                    <xdr:row>95</xdr:row>
                    <xdr:rowOff>57150</xdr:rowOff>
                  </from>
                  <to>
                    <xdr:col>10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1" name="Check Box 199">
              <controlPr defaultSize="0" autoFill="0" autoLine="0" autoPict="0">
                <anchor moveWithCells="1">
                  <from>
                    <xdr:col>11</xdr:col>
                    <xdr:colOff>66675</xdr:colOff>
                    <xdr:row>95</xdr:row>
                    <xdr:rowOff>57150</xdr:rowOff>
                  </from>
                  <to>
                    <xdr:col>11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2" name="Check Box 200">
              <controlPr defaultSize="0" autoFill="0" autoLine="0" autoPict="0">
                <anchor moveWithCells="1">
                  <from>
                    <xdr:col>12</xdr:col>
                    <xdr:colOff>66675</xdr:colOff>
                    <xdr:row>95</xdr:row>
                    <xdr:rowOff>57150</xdr:rowOff>
                  </from>
                  <to>
                    <xdr:col>12</xdr:col>
                    <xdr:colOff>371475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3" name="Check Box 201">
              <controlPr defaultSize="0" autoFill="0" autoLine="0" autoPict="0">
                <anchor moveWithCells="1">
                  <from>
                    <xdr:col>10</xdr:col>
                    <xdr:colOff>66675</xdr:colOff>
                    <xdr:row>96</xdr:row>
                    <xdr:rowOff>57150</xdr:rowOff>
                  </from>
                  <to>
                    <xdr:col>10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4" name="Check Box 202">
              <controlPr defaultSize="0" autoFill="0" autoLine="0" autoPict="0">
                <anchor moveWithCells="1">
                  <from>
                    <xdr:col>11</xdr:col>
                    <xdr:colOff>66675</xdr:colOff>
                    <xdr:row>96</xdr:row>
                    <xdr:rowOff>57150</xdr:rowOff>
                  </from>
                  <to>
                    <xdr:col>11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5" name="Check Box 203">
              <controlPr defaultSize="0" autoFill="0" autoLine="0" autoPict="0">
                <anchor moveWithCells="1">
                  <from>
                    <xdr:col>12</xdr:col>
                    <xdr:colOff>66675</xdr:colOff>
                    <xdr:row>96</xdr:row>
                    <xdr:rowOff>57150</xdr:rowOff>
                  </from>
                  <to>
                    <xdr:col>12</xdr:col>
                    <xdr:colOff>371475</xdr:colOff>
                    <xdr:row>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6" name="Check Box 204">
              <controlPr defaultSize="0" autoFill="0" autoLine="0" autoPict="0">
                <anchor moveWithCells="1">
                  <from>
                    <xdr:col>10</xdr:col>
                    <xdr:colOff>66675</xdr:colOff>
                    <xdr:row>97</xdr:row>
                    <xdr:rowOff>57150</xdr:rowOff>
                  </from>
                  <to>
                    <xdr:col>10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7" name="Check Box 205">
              <controlPr defaultSize="0" autoFill="0" autoLine="0" autoPict="0">
                <anchor moveWithCells="1">
                  <from>
                    <xdr:col>11</xdr:col>
                    <xdr:colOff>66675</xdr:colOff>
                    <xdr:row>97</xdr:row>
                    <xdr:rowOff>57150</xdr:rowOff>
                  </from>
                  <to>
                    <xdr:col>11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48" name="Check Box 206">
              <controlPr defaultSize="0" autoFill="0" autoLine="0" autoPict="0">
                <anchor moveWithCells="1">
                  <from>
                    <xdr:col>12</xdr:col>
                    <xdr:colOff>66675</xdr:colOff>
                    <xdr:row>97</xdr:row>
                    <xdr:rowOff>57150</xdr:rowOff>
                  </from>
                  <to>
                    <xdr:col>12</xdr:col>
                    <xdr:colOff>371475</xdr:colOff>
                    <xdr:row>97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R52"/>
  <sheetViews>
    <sheetView showGridLines="0" showRowColHeaders="0" topLeftCell="A22" zoomScaleNormal="100" workbookViewId="0">
      <selection activeCell="U10" sqref="U10"/>
    </sheetView>
  </sheetViews>
  <sheetFormatPr defaultRowHeight="11.25" x14ac:dyDescent="0.15"/>
  <cols>
    <col min="1" max="1" width="9.140625" style="5"/>
    <col min="2" max="2" width="37.7109375" style="5" customWidth="1"/>
    <col min="3" max="3" width="13.140625" style="28" customWidth="1"/>
    <col min="4" max="9" width="4.7109375" style="28" hidden="1" customWidth="1"/>
    <col min="10" max="15" width="4.7109375" style="5" customWidth="1"/>
    <col min="16" max="18" width="8.7109375" style="28" customWidth="1"/>
    <col min="19" max="16384" width="9.140625" style="5"/>
  </cols>
  <sheetData>
    <row r="1" spans="2:18" x14ac:dyDescent="0.15"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2:18" x14ac:dyDescent="0.1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18" x14ac:dyDescent="0.15">
      <c r="B3" s="121" t="s">
        <v>76</v>
      </c>
      <c r="C3" s="65"/>
      <c r="D3" s="65"/>
      <c r="E3" s="65"/>
      <c r="F3" s="65"/>
      <c r="G3" s="65"/>
      <c r="H3" s="65"/>
      <c r="I3" s="65"/>
      <c r="J3" s="66"/>
      <c r="K3" s="66"/>
      <c r="L3" s="66"/>
      <c r="M3" s="66"/>
      <c r="N3" s="66"/>
      <c r="O3" s="66"/>
      <c r="P3" s="65"/>
      <c r="Q3" s="65"/>
      <c r="R3" s="65"/>
    </row>
    <row r="4" spans="2:18" x14ac:dyDescent="0.15">
      <c r="B4" s="122" t="s">
        <v>131</v>
      </c>
      <c r="C4" s="65"/>
      <c r="D4" s="65"/>
      <c r="E4" s="65"/>
      <c r="F4" s="65"/>
      <c r="G4" s="65"/>
      <c r="H4" s="65"/>
      <c r="I4" s="65"/>
      <c r="J4" s="66"/>
      <c r="K4" s="66"/>
      <c r="L4" s="66"/>
      <c r="M4" s="66"/>
      <c r="N4" s="66"/>
      <c r="O4" s="66"/>
      <c r="P4" s="65"/>
      <c r="Q4" s="65"/>
      <c r="R4" s="65"/>
    </row>
    <row r="5" spans="2:18" x14ac:dyDescent="0.15">
      <c r="B5" s="122" t="s">
        <v>136</v>
      </c>
      <c r="C5" s="65"/>
      <c r="D5" s="65"/>
      <c r="E5" s="65"/>
      <c r="F5" s="65"/>
      <c r="G5" s="65"/>
      <c r="H5" s="65"/>
      <c r="I5" s="65"/>
      <c r="J5" s="66"/>
      <c r="K5" s="66"/>
      <c r="L5" s="66"/>
      <c r="M5" s="66"/>
      <c r="N5" s="66"/>
      <c r="O5" s="66"/>
      <c r="P5" s="65"/>
      <c r="Q5" s="65"/>
      <c r="R5" s="65"/>
    </row>
    <row r="6" spans="2:18" x14ac:dyDescent="0.15">
      <c r="B6" s="122" t="s">
        <v>137</v>
      </c>
      <c r="C6" s="65"/>
      <c r="D6" s="65"/>
      <c r="E6" s="65"/>
      <c r="F6" s="65"/>
      <c r="G6" s="65"/>
      <c r="H6" s="65"/>
      <c r="I6" s="65"/>
      <c r="J6" s="66"/>
      <c r="K6" s="66"/>
      <c r="L6" s="66"/>
      <c r="M6" s="66"/>
      <c r="N6" s="66"/>
      <c r="O6" s="66"/>
      <c r="P6" s="65"/>
      <c r="Q6" s="65"/>
      <c r="R6" s="65"/>
    </row>
    <row r="7" spans="2:18" x14ac:dyDescent="0.15">
      <c r="B7" s="122" t="s">
        <v>123</v>
      </c>
      <c r="C7" s="65"/>
      <c r="D7" s="65"/>
      <c r="E7" s="65"/>
      <c r="F7" s="65"/>
      <c r="G7" s="65"/>
      <c r="H7" s="65"/>
      <c r="I7" s="65"/>
      <c r="J7" s="66"/>
      <c r="K7" s="66"/>
      <c r="L7" s="66"/>
      <c r="M7" s="66"/>
      <c r="N7" s="66"/>
      <c r="O7" s="66"/>
      <c r="P7" s="65"/>
      <c r="Q7" s="65"/>
      <c r="R7" s="65"/>
    </row>
    <row r="8" spans="2:18" ht="12" thickBot="1" x14ac:dyDescent="0.2"/>
    <row r="9" spans="2:18" ht="15" customHeight="1" x14ac:dyDescent="0.15">
      <c r="B9" s="50" t="s">
        <v>4</v>
      </c>
      <c r="C9" s="210">
        <f>'Lijst aanmelding kleuters'!$E$9</f>
        <v>0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1"/>
    </row>
    <row r="10" spans="2:18" ht="15" customHeight="1" x14ac:dyDescent="0.15">
      <c r="B10" s="51" t="s">
        <v>77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212"/>
    </row>
    <row r="11" spans="2:18" ht="15" customHeight="1" thickBot="1" x14ac:dyDescent="0.2">
      <c r="B11" s="52" t="s">
        <v>78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2:18" ht="12" thickBot="1" x14ac:dyDescent="0.2"/>
    <row r="13" spans="2:18" x14ac:dyDescent="0.15">
      <c r="B13" s="7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2:18" x14ac:dyDescent="0.15">
      <c r="B14" s="8" t="s">
        <v>79</v>
      </c>
      <c r="C14" s="221" t="s">
        <v>80</v>
      </c>
      <c r="D14" s="195"/>
      <c r="E14" s="195"/>
      <c r="F14" s="195"/>
      <c r="G14" s="195"/>
      <c r="H14" s="195"/>
      <c r="I14" s="195"/>
      <c r="J14" s="222"/>
      <c r="K14" s="222"/>
      <c r="L14" s="222"/>
      <c r="M14" s="222"/>
      <c r="N14" s="222"/>
      <c r="O14" s="222"/>
      <c r="P14" s="222"/>
      <c r="Q14" s="222"/>
      <c r="R14" s="196"/>
    </row>
    <row r="15" spans="2:18" ht="12" thickBot="1" x14ac:dyDescent="0.2">
      <c r="B15" s="12"/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5"/>
    </row>
    <row r="16" spans="2:18" s="35" customFormat="1" ht="12" customHeight="1" x14ac:dyDescent="0.2">
      <c r="B16" s="32" t="s">
        <v>81</v>
      </c>
      <c r="C16" s="33" t="s">
        <v>82</v>
      </c>
      <c r="D16" s="33"/>
      <c r="E16" s="33"/>
      <c r="F16" s="33"/>
      <c r="G16" s="33"/>
      <c r="H16" s="33"/>
      <c r="I16" s="33"/>
      <c r="J16" s="32" t="s">
        <v>83</v>
      </c>
      <c r="K16" s="34"/>
      <c r="L16" s="34"/>
      <c r="M16" s="34"/>
      <c r="N16" s="34"/>
      <c r="O16" s="34"/>
      <c r="P16" s="40" t="s">
        <v>121</v>
      </c>
      <c r="Q16" s="38" t="s">
        <v>122</v>
      </c>
      <c r="R16" s="40" t="s">
        <v>102</v>
      </c>
    </row>
    <row r="17" spans="2:18" ht="12" thickBot="1" x14ac:dyDescent="0.2">
      <c r="B17" s="15"/>
      <c r="C17" s="29"/>
      <c r="D17" s="29"/>
      <c r="E17" s="29"/>
      <c r="F17" s="29"/>
      <c r="G17" s="29"/>
      <c r="H17" s="29"/>
      <c r="I17" s="29"/>
      <c r="J17" s="15" t="s">
        <v>84</v>
      </c>
      <c r="K17" s="16"/>
      <c r="L17" s="16"/>
      <c r="M17" s="16"/>
      <c r="N17" s="16"/>
      <c r="O17" s="16"/>
      <c r="P17" s="41" t="s">
        <v>85</v>
      </c>
      <c r="Q17" s="39" t="s">
        <v>85</v>
      </c>
      <c r="R17" s="41" t="s">
        <v>101</v>
      </c>
    </row>
    <row r="18" spans="2:18" ht="15" customHeight="1" thickBot="1" x14ac:dyDescent="0.2">
      <c r="B18" s="226" t="s">
        <v>87</v>
      </c>
      <c r="C18" s="53">
        <v>3</v>
      </c>
      <c r="D18" s="53" t="b">
        <f>'Lijst aanmelding kleuters'!$T$72</f>
        <v>0</v>
      </c>
      <c r="E18" s="53" t="b">
        <f>'Lijst aanmelding kleuters'!$T$73</f>
        <v>0</v>
      </c>
      <c r="F18" s="53" t="b">
        <f>'Lijst aanmelding kleuters'!$T$74</f>
        <v>0</v>
      </c>
      <c r="G18" s="53"/>
      <c r="H18" s="53"/>
      <c r="I18" s="53"/>
      <c r="J18" s="53">
        <v>10</v>
      </c>
      <c r="K18" s="54">
        <v>11</v>
      </c>
      <c r="L18" s="54">
        <v>12</v>
      </c>
      <c r="M18" s="54"/>
      <c r="N18" s="54"/>
      <c r="O18" s="54"/>
      <c r="P18" s="209">
        <v>8</v>
      </c>
      <c r="Q18" s="227">
        <v>4</v>
      </c>
      <c r="R18" s="215">
        <f>'Lijst aanmelding kleuters'!$T$80</f>
        <v>0</v>
      </c>
    </row>
    <row r="19" spans="2:18" ht="15" customHeight="1" thickBot="1" x14ac:dyDescent="0.2">
      <c r="B19" s="217"/>
      <c r="C19" s="55">
        <v>4</v>
      </c>
      <c r="D19" s="55" t="b">
        <f>'Lijst aanmelding kleuters'!$T$75</f>
        <v>0</v>
      </c>
      <c r="E19" s="55" t="b">
        <f>'Lijst aanmelding kleuters'!$T$76</f>
        <v>0</v>
      </c>
      <c r="F19" s="55" t="b">
        <f>'Lijst aanmelding kleuters'!$T$77</f>
        <v>0</v>
      </c>
      <c r="G19" s="55" t="b">
        <f>'Lijst aanmelding kleuters'!$T$78</f>
        <v>0</v>
      </c>
      <c r="H19" s="55" t="b">
        <f>'Lijst aanmelding kleuters'!$T$79</f>
        <v>0</v>
      </c>
      <c r="I19" s="55"/>
      <c r="J19" s="55">
        <v>1</v>
      </c>
      <c r="K19" s="56">
        <v>2</v>
      </c>
      <c r="L19" s="56">
        <v>3</v>
      </c>
      <c r="M19" s="56">
        <v>4</v>
      </c>
      <c r="N19" s="56">
        <v>6</v>
      </c>
      <c r="O19" s="56"/>
      <c r="P19" s="194"/>
      <c r="Q19" s="228"/>
      <c r="R19" s="192"/>
    </row>
    <row r="20" spans="2:18" ht="15" customHeight="1" thickTop="1" thickBot="1" x14ac:dyDescent="0.2">
      <c r="B20" s="216" t="s">
        <v>88</v>
      </c>
      <c r="C20" s="57">
        <v>3</v>
      </c>
      <c r="D20" s="57" t="b">
        <f>'Lijst aanmelding kleuters'!$U$77</f>
        <v>0</v>
      </c>
      <c r="E20" s="57"/>
      <c r="F20" s="57"/>
      <c r="G20" s="57"/>
      <c r="H20" s="57"/>
      <c r="I20" s="57"/>
      <c r="J20" s="57">
        <v>4</v>
      </c>
      <c r="K20" s="58"/>
      <c r="L20" s="58"/>
      <c r="M20" s="58"/>
      <c r="N20" s="58"/>
      <c r="O20" s="58"/>
      <c r="P20" s="193">
        <v>3</v>
      </c>
      <c r="Q20" s="230">
        <v>2</v>
      </c>
      <c r="R20" s="191">
        <f>'Lijst aanmelding kleuters'!$U$80</f>
        <v>0</v>
      </c>
    </row>
    <row r="21" spans="2:18" ht="15" customHeight="1" thickBot="1" x14ac:dyDescent="0.2">
      <c r="B21" s="217"/>
      <c r="C21" s="55">
        <v>4</v>
      </c>
      <c r="D21" s="55" t="b">
        <f>'Lijst aanmelding kleuters'!$U$75</f>
        <v>0</v>
      </c>
      <c r="E21" s="55" t="b">
        <f>'Lijst aanmelding kleuters'!$U$76</f>
        <v>0</v>
      </c>
      <c r="F21" s="55"/>
      <c r="G21" s="55"/>
      <c r="H21" s="55"/>
      <c r="I21" s="55"/>
      <c r="J21" s="55">
        <v>5</v>
      </c>
      <c r="K21" s="56">
        <v>7</v>
      </c>
      <c r="L21" s="56"/>
      <c r="M21" s="56"/>
      <c r="N21" s="56"/>
      <c r="O21" s="56"/>
      <c r="P21" s="194"/>
      <c r="Q21" s="228"/>
      <c r="R21" s="192"/>
    </row>
    <row r="22" spans="2:18" ht="15" customHeight="1" thickTop="1" thickBot="1" x14ac:dyDescent="0.2">
      <c r="B22" s="216" t="s">
        <v>89</v>
      </c>
      <c r="C22" s="57">
        <v>3</v>
      </c>
      <c r="D22" s="57" t="b">
        <f>'Lijst aanmelding kleuters'!$V$75</f>
        <v>0</v>
      </c>
      <c r="E22" s="57" t="b">
        <f>'Lijst aanmelding kleuters'!$V$76</f>
        <v>0</v>
      </c>
      <c r="F22" s="57" t="b">
        <f>'Lijst aanmelding kleuters'!$V$77</f>
        <v>0</v>
      </c>
      <c r="G22" s="57"/>
      <c r="H22" s="57"/>
      <c r="I22" s="57"/>
      <c r="J22" s="57">
        <v>3</v>
      </c>
      <c r="K22" s="58">
        <v>4</v>
      </c>
      <c r="L22" s="58">
        <v>5</v>
      </c>
      <c r="M22" s="58"/>
      <c r="N22" s="58"/>
      <c r="O22" s="58"/>
      <c r="P22" s="193">
        <v>6</v>
      </c>
      <c r="Q22" s="230">
        <v>4</v>
      </c>
      <c r="R22" s="191">
        <f>'Lijst aanmelding kleuters'!$V$81</f>
        <v>0</v>
      </c>
    </row>
    <row r="23" spans="2:18" ht="15" customHeight="1" thickBot="1" x14ac:dyDescent="0.2">
      <c r="B23" s="217"/>
      <c r="C23" s="55">
        <v>4</v>
      </c>
      <c r="D23" s="55" t="b">
        <f>'Lijst aanmelding kleuters'!$V$78</f>
        <v>0</v>
      </c>
      <c r="E23" s="55" t="b">
        <f>'Lijst aanmelding kleuters'!$V$79</f>
        <v>0</v>
      </c>
      <c r="F23" s="55" t="b">
        <f>'Lijst aanmelding kleuters'!$V$80</f>
        <v>0</v>
      </c>
      <c r="G23" s="55"/>
      <c r="H23" s="55"/>
      <c r="I23" s="55"/>
      <c r="J23" s="55">
        <v>7</v>
      </c>
      <c r="K23" s="56">
        <v>9</v>
      </c>
      <c r="L23" s="56">
        <v>13</v>
      </c>
      <c r="M23" s="56"/>
      <c r="N23" s="56"/>
      <c r="O23" s="56"/>
      <c r="P23" s="194"/>
      <c r="Q23" s="228"/>
      <c r="R23" s="192"/>
    </row>
    <row r="24" spans="2:18" ht="15" customHeight="1" thickTop="1" x14ac:dyDescent="0.15">
      <c r="B24" s="216" t="s">
        <v>90</v>
      </c>
      <c r="C24" s="44">
        <v>4</v>
      </c>
      <c r="D24" s="44" t="b">
        <f>'Lijst aanmelding kleuters'!$W$75</f>
        <v>0</v>
      </c>
      <c r="E24" s="44" t="b">
        <f>'Lijst aanmelding kleuters'!$W$76</f>
        <v>0</v>
      </c>
      <c r="F24" s="44" t="b">
        <f>'Lijst aanmelding kleuters'!$W$77</f>
        <v>0</v>
      </c>
      <c r="G24" s="44" t="b">
        <f>'Lijst aanmelding kleuters'!$W$78</f>
        <v>0</v>
      </c>
      <c r="H24" s="44" t="b">
        <f>'Lijst aanmelding kleuters'!$W$79</f>
        <v>0</v>
      </c>
      <c r="I24" s="44" t="b">
        <f>'Lijst aanmelding kleuters'!$W$80</f>
        <v>0</v>
      </c>
      <c r="J24" s="44">
        <v>9</v>
      </c>
      <c r="K24" s="59">
        <v>10</v>
      </c>
      <c r="L24" s="59">
        <v>11</v>
      </c>
      <c r="M24" s="59">
        <v>12</v>
      </c>
      <c r="N24" s="59">
        <v>13</v>
      </c>
      <c r="O24" s="59">
        <v>14</v>
      </c>
      <c r="P24" s="193">
        <v>6</v>
      </c>
      <c r="Q24" s="230">
        <v>4</v>
      </c>
      <c r="R24" s="191">
        <f>'Lijst aanmelding kleuters'!$W$81</f>
        <v>0</v>
      </c>
    </row>
    <row r="25" spans="2:18" ht="15" customHeight="1" thickBot="1" x14ac:dyDescent="0.2">
      <c r="B25" s="217"/>
      <c r="C25" s="43"/>
      <c r="D25" s="43"/>
      <c r="E25" s="43"/>
      <c r="F25" s="43"/>
      <c r="G25" s="43"/>
      <c r="H25" s="43"/>
      <c r="I25" s="43"/>
      <c r="J25" s="43"/>
      <c r="K25" s="60"/>
      <c r="L25" s="60"/>
      <c r="M25" s="60"/>
      <c r="N25" s="60"/>
      <c r="O25" s="60"/>
      <c r="P25" s="194"/>
      <c r="Q25" s="228"/>
      <c r="R25" s="238"/>
    </row>
    <row r="26" spans="2:18" ht="15" customHeight="1" thickTop="1" x14ac:dyDescent="0.15">
      <c r="B26" s="216" t="s">
        <v>91</v>
      </c>
      <c r="C26" s="207" t="s">
        <v>104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193">
        <v>5</v>
      </c>
      <c r="Q26" s="230">
        <v>0</v>
      </c>
      <c r="R26" s="251"/>
    </row>
    <row r="27" spans="2:18" ht="15" customHeight="1" thickBot="1" x14ac:dyDescent="0.2">
      <c r="B27" s="270"/>
      <c r="C27" s="245" t="s">
        <v>105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62"/>
      <c r="Q27" s="258"/>
      <c r="R27" s="252"/>
    </row>
    <row r="28" spans="2:18" ht="15" customHeight="1" x14ac:dyDescent="0.15">
      <c r="B28" s="13" t="s">
        <v>92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68">
        <v>28</v>
      </c>
      <c r="Q28" s="205">
        <v>14</v>
      </c>
      <c r="R28" s="266">
        <f>SUM(R18:R27)</f>
        <v>0</v>
      </c>
    </row>
    <row r="29" spans="2:18" ht="15" customHeight="1" thickBot="1" x14ac:dyDescent="0.2">
      <c r="B29" s="27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269"/>
      <c r="Q29" s="206"/>
      <c r="R29" s="267"/>
    </row>
    <row r="30" spans="2:18" ht="28.5" customHeight="1" x14ac:dyDescent="0.15">
      <c r="B30" s="218" t="s">
        <v>93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20"/>
    </row>
    <row r="31" spans="2:18" ht="15" customHeight="1" x14ac:dyDescent="0.15">
      <c r="B31" s="263" t="s">
        <v>138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5"/>
    </row>
    <row r="32" spans="2:18" ht="15" customHeight="1" x14ac:dyDescent="0.15">
      <c r="B32" s="263" t="s">
        <v>139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5"/>
    </row>
    <row r="33" spans="2:18" ht="15" customHeight="1" thickBot="1" x14ac:dyDescent="0.2">
      <c r="B33" s="271" t="s">
        <v>140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3"/>
    </row>
    <row r="34" spans="2:18" ht="15" customHeight="1" x14ac:dyDescent="0.15">
      <c r="B34" s="9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6"/>
    </row>
    <row r="35" spans="2:18" ht="15" customHeight="1" x14ac:dyDescent="0.15">
      <c r="B35" s="9" t="s">
        <v>94</v>
      </c>
      <c r="C35" s="242" t="s">
        <v>95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4"/>
    </row>
    <row r="36" spans="2:18" ht="15" customHeight="1" thickBot="1" x14ac:dyDescent="0.2">
      <c r="B36" s="6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6"/>
    </row>
    <row r="37" spans="2:18" ht="15" customHeight="1" x14ac:dyDescent="0.15">
      <c r="B37" s="13" t="s">
        <v>81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232" t="s">
        <v>93</v>
      </c>
      <c r="Q37" s="233"/>
      <c r="R37" s="234"/>
    </row>
    <row r="38" spans="2:18" ht="15" customHeight="1" thickBot="1" x14ac:dyDescent="0.2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5"/>
      <c r="Q38" s="48"/>
      <c r="R38" s="37"/>
    </row>
    <row r="39" spans="2:18" ht="15" customHeight="1" x14ac:dyDescent="0.15">
      <c r="B39" s="17"/>
      <c r="C39" s="18"/>
      <c r="D39" s="18"/>
      <c r="E39" s="18"/>
      <c r="F39" s="18"/>
      <c r="G39" s="18"/>
      <c r="H39" s="18"/>
      <c r="I39" s="18"/>
      <c r="J39" s="199" t="s">
        <v>103</v>
      </c>
      <c r="K39" s="200"/>
      <c r="L39" s="199" t="s">
        <v>86</v>
      </c>
      <c r="M39" s="200"/>
      <c r="N39" s="201" t="s">
        <v>102</v>
      </c>
      <c r="O39" s="202"/>
      <c r="P39" s="235" t="s">
        <v>96</v>
      </c>
      <c r="Q39" s="236"/>
      <c r="R39" s="237"/>
    </row>
    <row r="40" spans="2:18" ht="15" customHeight="1" thickBot="1" x14ac:dyDescent="0.2">
      <c r="B40" s="23"/>
      <c r="C40" s="24"/>
      <c r="D40" s="24"/>
      <c r="E40" s="24"/>
      <c r="F40" s="24"/>
      <c r="G40" s="24"/>
      <c r="H40" s="24"/>
      <c r="I40" s="24"/>
      <c r="J40" s="197" t="s">
        <v>85</v>
      </c>
      <c r="K40" s="198"/>
      <c r="L40" s="197" t="s">
        <v>85</v>
      </c>
      <c r="M40" s="198"/>
      <c r="N40" s="203" t="s">
        <v>101</v>
      </c>
      <c r="O40" s="204"/>
      <c r="P40" s="64"/>
      <c r="Q40" s="47"/>
      <c r="R40" s="42"/>
    </row>
    <row r="41" spans="2:18" ht="15" customHeight="1" thickTop="1" x14ac:dyDescent="0.15">
      <c r="B41" s="21" t="s">
        <v>87</v>
      </c>
      <c r="C41" s="22"/>
      <c r="D41" s="22"/>
      <c r="E41" s="22"/>
      <c r="F41" s="22"/>
      <c r="G41" s="22"/>
      <c r="H41" s="22"/>
      <c r="I41" s="22"/>
      <c r="J41" s="247">
        <v>8</v>
      </c>
      <c r="K41" s="248"/>
      <c r="L41" s="229">
        <v>5</v>
      </c>
      <c r="M41" s="230"/>
      <c r="N41" s="229">
        <f>IF($R$28&lt;8,$R$18,IF($R$28&gt;7,""))</f>
        <v>0</v>
      </c>
      <c r="O41" s="230"/>
      <c r="P41" s="21" t="s">
        <v>97</v>
      </c>
      <c r="Q41" s="49"/>
      <c r="R41" s="36"/>
    </row>
    <row r="42" spans="2:18" ht="15" customHeight="1" thickBot="1" x14ac:dyDescent="0.2">
      <c r="B42" s="19"/>
      <c r="C42" s="20"/>
      <c r="D42" s="20"/>
      <c r="E42" s="20"/>
      <c r="F42" s="20"/>
      <c r="G42" s="20"/>
      <c r="H42" s="20"/>
      <c r="I42" s="20"/>
      <c r="J42" s="249"/>
      <c r="K42" s="250"/>
      <c r="L42" s="231"/>
      <c r="M42" s="228"/>
      <c r="N42" s="231"/>
      <c r="O42" s="228"/>
      <c r="P42" s="239" t="s">
        <v>120</v>
      </c>
      <c r="Q42" s="240"/>
      <c r="R42" s="241"/>
    </row>
    <row r="43" spans="2:18" ht="15" customHeight="1" thickTop="1" x14ac:dyDescent="0.15">
      <c r="B43" s="21" t="s">
        <v>88</v>
      </c>
      <c r="C43" s="22"/>
      <c r="D43" s="22"/>
      <c r="E43" s="22"/>
      <c r="F43" s="22"/>
      <c r="G43" s="22"/>
      <c r="H43" s="22"/>
      <c r="I43" s="22"/>
      <c r="J43" s="247">
        <v>3</v>
      </c>
      <c r="K43" s="248"/>
      <c r="L43" s="229">
        <v>2</v>
      </c>
      <c r="M43" s="230"/>
      <c r="N43" s="229">
        <f>IF($R$28&lt;8,$R$20,IF($R$28&gt;7,""))</f>
        <v>0</v>
      </c>
      <c r="O43" s="230"/>
      <c r="P43" s="21" t="s">
        <v>97</v>
      </c>
      <c r="Q43" s="49"/>
      <c r="R43" s="36"/>
    </row>
    <row r="44" spans="2:18" ht="15" customHeight="1" thickBot="1" x14ac:dyDescent="0.2">
      <c r="B44" s="19"/>
      <c r="C44" s="20"/>
      <c r="D44" s="20"/>
      <c r="E44" s="20"/>
      <c r="F44" s="20"/>
      <c r="G44" s="20"/>
      <c r="H44" s="20"/>
      <c r="I44" s="20"/>
      <c r="J44" s="249"/>
      <c r="K44" s="250"/>
      <c r="L44" s="231"/>
      <c r="M44" s="228"/>
      <c r="N44" s="231"/>
      <c r="O44" s="228"/>
      <c r="P44" s="239" t="s">
        <v>98</v>
      </c>
      <c r="Q44" s="240"/>
      <c r="R44" s="241"/>
    </row>
    <row r="45" spans="2:18" ht="15" customHeight="1" thickTop="1" x14ac:dyDescent="0.15">
      <c r="B45" s="21" t="s">
        <v>141</v>
      </c>
      <c r="C45" s="22"/>
      <c r="D45" s="22"/>
      <c r="E45" s="22"/>
      <c r="F45" s="22"/>
      <c r="G45" s="22"/>
      <c r="H45" s="22"/>
      <c r="I45" s="22"/>
      <c r="J45" s="247">
        <v>6</v>
      </c>
      <c r="K45" s="248"/>
      <c r="L45" s="229">
        <v>4</v>
      </c>
      <c r="M45" s="230"/>
      <c r="N45" s="229">
        <f>IF($R$28&lt;8,$R$22,IF($R$28&gt;7,""))</f>
        <v>0</v>
      </c>
      <c r="O45" s="230"/>
      <c r="P45" s="21" t="s">
        <v>97</v>
      </c>
      <c r="Q45" s="49"/>
      <c r="R45" s="36"/>
    </row>
    <row r="46" spans="2:18" ht="15" customHeight="1" thickBot="1" x14ac:dyDescent="0.2">
      <c r="B46" s="19"/>
      <c r="C46" s="20"/>
      <c r="D46" s="20"/>
      <c r="E46" s="20"/>
      <c r="F46" s="20"/>
      <c r="G46" s="20"/>
      <c r="H46" s="20"/>
      <c r="I46" s="20"/>
      <c r="J46" s="249"/>
      <c r="K46" s="250"/>
      <c r="L46" s="231"/>
      <c r="M46" s="228"/>
      <c r="N46" s="231"/>
      <c r="O46" s="228"/>
      <c r="P46" s="239" t="s">
        <v>99</v>
      </c>
      <c r="Q46" s="240"/>
      <c r="R46" s="241"/>
    </row>
    <row r="47" spans="2:18" ht="15" customHeight="1" thickTop="1" x14ac:dyDescent="0.15">
      <c r="B47" s="23" t="s">
        <v>142</v>
      </c>
      <c r="C47" s="24"/>
      <c r="D47" s="24"/>
      <c r="E47" s="24"/>
      <c r="F47" s="24"/>
      <c r="G47" s="24"/>
      <c r="H47" s="24"/>
      <c r="I47" s="24"/>
      <c r="J47" s="253">
        <v>6</v>
      </c>
      <c r="K47" s="254"/>
      <c r="L47" s="229">
        <v>5</v>
      </c>
      <c r="M47" s="230"/>
      <c r="N47" s="229">
        <f>IF($R$28&lt;8,$R$24,IF($R$28&gt;7,""))</f>
        <v>0</v>
      </c>
      <c r="O47" s="230"/>
      <c r="P47" s="61"/>
      <c r="Q47" s="62"/>
      <c r="R47" s="63"/>
    </row>
    <row r="48" spans="2:18" ht="15" customHeight="1" thickBot="1" x14ac:dyDescent="0.2">
      <c r="B48" s="25"/>
      <c r="C48" s="26"/>
      <c r="D48" s="26"/>
      <c r="E48" s="26"/>
      <c r="F48" s="26"/>
      <c r="G48" s="26"/>
      <c r="H48" s="26"/>
      <c r="I48" s="26"/>
      <c r="J48" s="255"/>
      <c r="K48" s="256"/>
      <c r="L48" s="257"/>
      <c r="M48" s="258"/>
      <c r="N48" s="257"/>
      <c r="O48" s="258"/>
      <c r="P48" s="259" t="s">
        <v>100</v>
      </c>
      <c r="Q48" s="260"/>
      <c r="R48" s="261"/>
    </row>
    <row r="49" spans="2:16" x14ac:dyDescent="0.15">
      <c r="B49" s="10"/>
      <c r="C49" s="30"/>
      <c r="D49" s="30"/>
      <c r="E49" s="30"/>
      <c r="F49" s="30"/>
      <c r="G49" s="30"/>
      <c r="H49" s="30"/>
      <c r="I49" s="30"/>
      <c r="J49" s="31"/>
      <c r="K49" s="10"/>
      <c r="L49" s="10"/>
      <c r="M49" s="10"/>
      <c r="N49" s="120"/>
      <c r="O49" s="120"/>
      <c r="P49" s="30"/>
    </row>
    <row r="50" spans="2:16" x14ac:dyDescent="0.15">
      <c r="J50" s="31"/>
    </row>
    <row r="51" spans="2:16" x14ac:dyDescent="0.15">
      <c r="J51" s="31"/>
    </row>
    <row r="52" spans="2:16" x14ac:dyDescent="0.15">
      <c r="J52" s="31"/>
    </row>
  </sheetData>
  <sheetProtection algorithmName="SHA-512" hashValue="W4mQrc+0PNFMzrRkdWLSxqtuC2cPDg06VrQCS8WauWJvwAncV1CZHt6w7kJY4+wwVBkl/1mq7faR7/hakiMJLA==" saltValue="hIdHNhYNtPO8qHq3C4EbcQ==" spinCount="100000" sheet="1" objects="1" scenarios="1"/>
  <mergeCells count="64">
    <mergeCell ref="N43:O44"/>
    <mergeCell ref="Q20:Q21"/>
    <mergeCell ref="R22:R23"/>
    <mergeCell ref="N45:O46"/>
    <mergeCell ref="N47:O48"/>
    <mergeCell ref="P46:R46"/>
    <mergeCell ref="P48:R48"/>
    <mergeCell ref="P44:R44"/>
    <mergeCell ref="P26:P27"/>
    <mergeCell ref="Q26:Q27"/>
    <mergeCell ref="B32:R32"/>
    <mergeCell ref="R28:R29"/>
    <mergeCell ref="B31:R31"/>
    <mergeCell ref="P28:P29"/>
    <mergeCell ref="B26:B27"/>
    <mergeCell ref="B33:R33"/>
    <mergeCell ref="J47:K48"/>
    <mergeCell ref="L43:M44"/>
    <mergeCell ref="L45:M46"/>
    <mergeCell ref="L47:M48"/>
    <mergeCell ref="J43:K44"/>
    <mergeCell ref="J45:K46"/>
    <mergeCell ref="L41:M42"/>
    <mergeCell ref="P37:R37"/>
    <mergeCell ref="P39:R39"/>
    <mergeCell ref="R24:R25"/>
    <mergeCell ref="P22:P23"/>
    <mergeCell ref="Q22:Q23"/>
    <mergeCell ref="P24:P25"/>
    <mergeCell ref="Q24:Q25"/>
    <mergeCell ref="P42:R42"/>
    <mergeCell ref="C35:R35"/>
    <mergeCell ref="C27:O27"/>
    <mergeCell ref="N41:O42"/>
    <mergeCell ref="J41:K42"/>
    <mergeCell ref="C36:R36"/>
    <mergeCell ref="B30:R30"/>
    <mergeCell ref="R26:R27"/>
    <mergeCell ref="B1:R1"/>
    <mergeCell ref="B2:R2"/>
    <mergeCell ref="C26:O26"/>
    <mergeCell ref="P18:P19"/>
    <mergeCell ref="C9:R9"/>
    <mergeCell ref="C10:R10"/>
    <mergeCell ref="C11:R11"/>
    <mergeCell ref="R18:R19"/>
    <mergeCell ref="B24:B25"/>
    <mergeCell ref="C13:R13"/>
    <mergeCell ref="C14:R14"/>
    <mergeCell ref="C15:R15"/>
    <mergeCell ref="B18:B19"/>
    <mergeCell ref="B20:B21"/>
    <mergeCell ref="Q18:Q19"/>
    <mergeCell ref="B22:B23"/>
    <mergeCell ref="R20:R21"/>
    <mergeCell ref="P20:P21"/>
    <mergeCell ref="C34:R34"/>
    <mergeCell ref="J40:K40"/>
    <mergeCell ref="L39:M39"/>
    <mergeCell ref="L40:M40"/>
    <mergeCell ref="N39:O39"/>
    <mergeCell ref="N40:O40"/>
    <mergeCell ref="J39:K39"/>
    <mergeCell ref="Q28:Q29"/>
  </mergeCells>
  <phoneticPr fontId="3" type="noConversion"/>
  <conditionalFormatting sqref="B18:B19">
    <cfRule type="expression" dxfId="39" priority="1" stopIfTrue="1">
      <formula>$R$18&gt;3</formula>
    </cfRule>
  </conditionalFormatting>
  <conditionalFormatting sqref="B20:B21">
    <cfRule type="expression" dxfId="38" priority="2" stopIfTrue="1">
      <formula>$R$20&gt;1</formula>
    </cfRule>
  </conditionalFormatting>
  <conditionalFormatting sqref="B22:B23">
    <cfRule type="expression" dxfId="37" priority="3" stopIfTrue="1">
      <formula>$R$22&gt;3</formula>
    </cfRule>
  </conditionalFormatting>
  <conditionalFormatting sqref="B24:B25">
    <cfRule type="expression" dxfId="36" priority="4" stopIfTrue="1">
      <formula>$R$24&gt;3</formula>
    </cfRule>
  </conditionalFormatting>
  <conditionalFormatting sqref="B26:B27">
    <cfRule type="expression" dxfId="35" priority="5" stopIfTrue="1">
      <formula>$R$26&gt;0</formula>
    </cfRule>
  </conditionalFormatting>
  <conditionalFormatting sqref="J18">
    <cfRule type="expression" dxfId="34" priority="6" stopIfTrue="1">
      <formula>$D$18=TRUE</formula>
    </cfRule>
  </conditionalFormatting>
  <conditionalFormatting sqref="K18">
    <cfRule type="expression" dxfId="33" priority="7" stopIfTrue="1">
      <formula>$E$18=TRUE</formula>
    </cfRule>
  </conditionalFormatting>
  <conditionalFormatting sqref="L18">
    <cfRule type="expression" dxfId="32" priority="8" stopIfTrue="1">
      <formula>$F$18=TRUE</formula>
    </cfRule>
  </conditionalFormatting>
  <conditionalFormatting sqref="J19">
    <cfRule type="expression" dxfId="31" priority="9" stopIfTrue="1">
      <formula>$D$19=TRUE</formula>
    </cfRule>
  </conditionalFormatting>
  <conditionalFormatting sqref="K19">
    <cfRule type="expression" dxfId="30" priority="10" stopIfTrue="1">
      <formula>$E$19=TRUE</formula>
    </cfRule>
  </conditionalFormatting>
  <conditionalFormatting sqref="L19">
    <cfRule type="expression" dxfId="29" priority="11" stopIfTrue="1">
      <formula>$F$19=TRUE</formula>
    </cfRule>
  </conditionalFormatting>
  <conditionalFormatting sqref="M19">
    <cfRule type="expression" dxfId="28" priority="12" stopIfTrue="1">
      <formula>$G$19=TRUE</formula>
    </cfRule>
  </conditionalFormatting>
  <conditionalFormatting sqref="N19">
    <cfRule type="expression" dxfId="27" priority="13" stopIfTrue="1">
      <formula>$H$19=TRUE</formula>
    </cfRule>
  </conditionalFormatting>
  <conditionalFormatting sqref="J20">
    <cfRule type="expression" dxfId="26" priority="14" stopIfTrue="1">
      <formula>$D$20=TRUE</formula>
    </cfRule>
  </conditionalFormatting>
  <conditionalFormatting sqref="J21">
    <cfRule type="expression" dxfId="25" priority="15" stopIfTrue="1">
      <formula>$D$21=TRUE</formula>
    </cfRule>
  </conditionalFormatting>
  <conditionalFormatting sqref="K21">
    <cfRule type="expression" dxfId="24" priority="16" stopIfTrue="1">
      <formula>$E$21=TRUE</formula>
    </cfRule>
  </conditionalFormatting>
  <conditionalFormatting sqref="J22">
    <cfRule type="expression" dxfId="23" priority="17" stopIfTrue="1">
      <formula>$D$22=TRUE</formula>
    </cfRule>
  </conditionalFormatting>
  <conditionalFormatting sqref="K22">
    <cfRule type="expression" dxfId="22" priority="18" stopIfTrue="1">
      <formula>$E$22=TRUE</formula>
    </cfRule>
  </conditionalFormatting>
  <conditionalFormatting sqref="L22">
    <cfRule type="expression" dxfId="21" priority="19" stopIfTrue="1">
      <formula>$F$22=TRUE</formula>
    </cfRule>
  </conditionalFormatting>
  <conditionalFormatting sqref="J23">
    <cfRule type="expression" dxfId="20" priority="20" stopIfTrue="1">
      <formula>$D$23=TRUE</formula>
    </cfRule>
  </conditionalFormatting>
  <conditionalFormatting sqref="K23">
    <cfRule type="expression" dxfId="19" priority="21" stopIfTrue="1">
      <formula>$E$23=TRUE</formula>
    </cfRule>
  </conditionalFormatting>
  <conditionalFormatting sqref="L23">
    <cfRule type="expression" dxfId="18" priority="22" stopIfTrue="1">
      <formula>$F$23=TRUE</formula>
    </cfRule>
  </conditionalFormatting>
  <conditionalFormatting sqref="J24">
    <cfRule type="expression" dxfId="17" priority="23" stopIfTrue="1">
      <formula>$D$24=TRUE</formula>
    </cfRule>
  </conditionalFormatting>
  <conditionalFormatting sqref="K24">
    <cfRule type="expression" dxfId="16" priority="24" stopIfTrue="1">
      <formula>$E$24=TRUE</formula>
    </cfRule>
  </conditionalFormatting>
  <conditionalFormatting sqref="L24">
    <cfRule type="expression" dxfId="15" priority="25" stopIfTrue="1">
      <formula>$F$24=TRUE</formula>
    </cfRule>
  </conditionalFormatting>
  <conditionalFormatting sqref="M24">
    <cfRule type="expression" dxfId="14" priority="26" stopIfTrue="1">
      <formula>$G$24=TRUE</formula>
    </cfRule>
  </conditionalFormatting>
  <conditionalFormatting sqref="N24">
    <cfRule type="expression" dxfId="13" priority="27" stopIfTrue="1">
      <formula>$H$24=TRUE</formula>
    </cfRule>
  </conditionalFormatting>
  <conditionalFormatting sqref="O24">
    <cfRule type="expression" dxfId="12" priority="28" stopIfTrue="1">
      <formula>$I$24=TRUE</formula>
    </cfRule>
  </conditionalFormatting>
  <conditionalFormatting sqref="R18:R19">
    <cfRule type="cellIs" priority="29" stopIfTrue="1" operator="between">
      <formula>0</formula>
      <formula>3</formula>
    </cfRule>
    <cfRule type="cellIs" dxfId="11" priority="30" stopIfTrue="1" operator="between">
      <formula>4</formula>
      <formula>8</formula>
    </cfRule>
  </conditionalFormatting>
  <conditionalFormatting sqref="R20:R21">
    <cfRule type="cellIs" priority="31" stopIfTrue="1" operator="between">
      <formula>0</formula>
      <formula>1</formula>
    </cfRule>
    <cfRule type="cellIs" dxfId="10" priority="32" stopIfTrue="1" operator="between">
      <formula>2</formula>
      <formula>3</formula>
    </cfRule>
  </conditionalFormatting>
  <conditionalFormatting sqref="R22:R25">
    <cfRule type="cellIs" priority="33" stopIfTrue="1" operator="between">
      <formula>0</formula>
      <formula>3</formula>
    </cfRule>
    <cfRule type="cellIs" dxfId="9" priority="34" stopIfTrue="1" operator="between">
      <formula>4</formula>
      <formula>6</formula>
    </cfRule>
  </conditionalFormatting>
  <conditionalFormatting sqref="R28:R29">
    <cfRule type="cellIs" priority="35" stopIfTrue="1" operator="between">
      <formula>0</formula>
      <formula>13</formula>
    </cfRule>
    <cfRule type="cellIs" dxfId="8" priority="36" stopIfTrue="1" operator="between">
      <formula>14</formula>
      <formula>28</formula>
    </cfRule>
  </conditionalFormatting>
  <conditionalFormatting sqref="B31:R31">
    <cfRule type="expression" priority="37" stopIfTrue="1">
      <formula>$R$28&lt;14</formula>
    </cfRule>
    <cfRule type="expression" dxfId="7" priority="38" stopIfTrue="1">
      <formula>$R$28&gt;13</formula>
    </cfRule>
  </conditionalFormatting>
  <conditionalFormatting sqref="B32:R32">
    <cfRule type="expression" priority="39" stopIfTrue="1">
      <formula>$R$28&lt;8</formula>
    </cfRule>
    <cfRule type="expression" priority="40" stopIfTrue="1">
      <formula>$R$28&gt;13</formula>
    </cfRule>
    <cfRule type="expression" dxfId="6" priority="41" stopIfTrue="1">
      <formula>$R$28&gt;7</formula>
    </cfRule>
  </conditionalFormatting>
  <conditionalFormatting sqref="B33:R33">
    <cfRule type="expression" dxfId="5" priority="42" stopIfTrue="1">
      <formula>$R$28&lt;8</formula>
    </cfRule>
    <cfRule type="expression" priority="43" stopIfTrue="1">
      <formula>$R$28&gt;7</formula>
    </cfRule>
  </conditionalFormatting>
  <conditionalFormatting sqref="P42:R42">
    <cfRule type="expression" dxfId="4" priority="44" stopIfTrue="1">
      <formula>$R$28&gt;7</formula>
    </cfRule>
    <cfRule type="expression" dxfId="3" priority="45" stopIfTrue="1">
      <formula>$N$41&gt;4</formula>
    </cfRule>
  </conditionalFormatting>
  <conditionalFormatting sqref="P44:R44">
    <cfRule type="expression" priority="46" stopIfTrue="1">
      <formula>$R$28&gt;7</formula>
    </cfRule>
    <cfRule type="expression" dxfId="2" priority="47" stopIfTrue="1">
      <formula>$N$43&gt;1</formula>
    </cfRule>
  </conditionalFormatting>
  <conditionalFormatting sqref="P46:R46">
    <cfRule type="expression" priority="48" stopIfTrue="1">
      <formula>$R$28&gt;7</formula>
    </cfRule>
    <cfRule type="expression" dxfId="1" priority="49" stopIfTrue="1">
      <formula>$N$45&gt;3</formula>
    </cfRule>
  </conditionalFormatting>
  <conditionalFormatting sqref="P48:R48">
    <cfRule type="expression" priority="50" stopIfTrue="1">
      <formula>$R$28&gt;7</formula>
    </cfRule>
    <cfRule type="expression" dxfId="0" priority="51" stopIfTrue="1">
      <formula>$N$47&gt;4</formula>
    </cfRule>
  </conditionalFormatting>
  <pageMargins left="0.68" right="0.15" top="1" bottom="1" header="0.5" footer="0.5"/>
  <pageSetup paperSize="9" scale="90" orientation="portrait" horizontalDpi="4294967293" verticalDpi="0" r:id="rId1"/>
  <headerFooter alignWithMargins="0">
    <oddFooter xml:space="preserve">&amp;L© Eduforce / Meesterwerk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Lijst aanmelding kleuters</vt:lpstr>
      <vt:lpstr>Resultaten aanmelding</vt:lpstr>
      <vt:lpstr>'Lijst aanmelding kleuters'!Afdrukbereik</vt:lpstr>
      <vt:lpstr>'Resultaten aanmelding'!Afdrukbereik</vt:lpstr>
      <vt:lpstr>'Resultaten aanmelding'!OLE_LINK3</vt:lpstr>
    </vt:vector>
  </TitlesOfParts>
  <Company>PCO Ommen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Meinen</cp:lastModifiedBy>
  <cp:lastPrinted>2010-10-25T19:39:09Z</cp:lastPrinted>
  <dcterms:created xsi:type="dcterms:W3CDTF">2010-09-03T13:51:52Z</dcterms:created>
  <dcterms:modified xsi:type="dcterms:W3CDTF">2017-11-17T16:23:49Z</dcterms:modified>
</cp:coreProperties>
</file>